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" windowWidth="24240" windowHeight="11175"/>
  </bookViews>
  <sheets>
    <sheet name="ДЛЯ утверждения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3" l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l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F83" i="13" l="1"/>
  <c r="F82" i="13"/>
  <c r="F81" i="13"/>
  <c r="F79" i="13"/>
  <c r="F78" i="13"/>
  <c r="F80" i="13" l="1"/>
  <c r="F76" i="13" s="1"/>
</calcChain>
</file>

<file path=xl/sharedStrings.xml><?xml version="1.0" encoding="utf-8"?>
<sst xmlns="http://schemas.openxmlformats.org/spreadsheetml/2006/main" count="461" uniqueCount="265">
  <si>
    <t>МБ</t>
  </si>
  <si>
    <t>Строительство тротуара вдоль ул.Калинина до ул.Покрышкина</t>
  </si>
  <si>
    <t>Благоустройство территории за ДК "Крылья Сибири"</t>
  </si>
  <si>
    <t>Ремонт дороги за домом № 101 Военный городок</t>
  </si>
  <si>
    <t>Возрождение "Козловского озера" с обустройством парковой зоны</t>
  </si>
  <si>
    <t>Вопрос предоставления мест в детских садах</t>
  </si>
  <si>
    <t>Благоустройство территории, прилегающую к "Козловскому озеру", установка урн, лавочек, парковую зону</t>
  </si>
  <si>
    <t>Организация парковки возле детской поликлинники</t>
  </si>
  <si>
    <t>Организация водоотведения ул.Чкалова до ул.Станционная</t>
  </si>
  <si>
    <t>Асфальтирование ул.Авиационная</t>
  </si>
  <si>
    <t>Вырубка кустарников ул.Авиационная</t>
  </si>
  <si>
    <t>Капитальный ремонт дороги к домам ул.Котельная № 1 и Степная 12</t>
  </si>
  <si>
    <t>Стабилизировать движение маршрута муниципального автобуса через станцию Пайвино</t>
  </si>
  <si>
    <t>Устройство пешеходных переходов и "лежачих полицейских" для обеспечения безопасности пересечения автодорог пешеходами ул.Путейцев</t>
  </si>
  <si>
    <t>МКУ "ОКС"</t>
  </si>
  <si>
    <t>2019-2021</t>
  </si>
  <si>
    <t>Администрация г.Оби, Тамбовцев А.В.</t>
  </si>
  <si>
    <t>Администрация г.Оби, Наюг Л.И.</t>
  </si>
  <si>
    <t>Администрация г.Оби, Храмкина О.Б.</t>
  </si>
  <si>
    <t>Администрация г.Оби, МУП "БИС"</t>
  </si>
  <si>
    <t>Администрация г.Оби, Ивашнева И.В.</t>
  </si>
  <si>
    <t>Содержание наказа, обращения</t>
  </si>
  <si>
    <t>Мероприятия по реализации наказа, обращения</t>
  </si>
  <si>
    <t>Танасичук Виталий Вадимович</t>
  </si>
  <si>
    <t>Никифоров Кирилл Васильевич</t>
  </si>
  <si>
    <t>Григоренко Олег Олегович</t>
  </si>
  <si>
    <t>Федоров Роман Александрович</t>
  </si>
  <si>
    <t>Кузнецов Сергей Федорович</t>
  </si>
  <si>
    <t>Сапон Артём Сергеевич</t>
  </si>
  <si>
    <t>Селиванов Кирилл Сергеевич</t>
  </si>
  <si>
    <t>Зайцева Наталья Федоровна</t>
  </si>
  <si>
    <t>Гольдштейн Михаил Львович</t>
  </si>
  <si>
    <t>Восканян Ольга Сергеевна</t>
  </si>
  <si>
    <t>Панков Владимир Андреевич</t>
  </si>
  <si>
    <t>Фоломеев Владимир Николаевич</t>
  </si>
  <si>
    <t>Стрельников Виктор Александрович</t>
  </si>
  <si>
    <t>Кузнецов Максим Владимирович</t>
  </si>
  <si>
    <t>Дарвин Андрей Васильевич</t>
  </si>
  <si>
    <t>Михайлов Дмитрий Витальевич</t>
  </si>
  <si>
    <t>Солохин Александр Петрович</t>
  </si>
  <si>
    <t>Буковинин Павел Витальевич</t>
  </si>
  <si>
    <t>Козодоенко Михаил Викторович</t>
  </si>
  <si>
    <t>Касенко Александр Сергеевич</t>
  </si>
  <si>
    <t>Суботковский Андрей Васильевич</t>
  </si>
  <si>
    <t>Общая стоимость реализации наказа, обращения, тыс.руб.</t>
  </si>
  <si>
    <t>Объем и источник финансирования наказа, обращения по мероприятиям</t>
  </si>
  <si>
    <t>ФБ              ОБ              МБ</t>
  </si>
  <si>
    <t xml:space="preserve">Сроки реализации наказов, обращений (по годам) </t>
  </si>
  <si>
    <t>Структурное подразделение администрации города, ответственное за реализацию соответствующего наказа, обращения</t>
  </si>
  <si>
    <t>Фамилия, имя, отчество Депутата</t>
  </si>
  <si>
    <t>ФБ-федеральный бюджет</t>
  </si>
  <si>
    <t>ОБ-областной бюджет</t>
  </si>
  <si>
    <t>МБ-местный бюджет</t>
  </si>
  <si>
    <t>ПСД-проектно-сметная документация</t>
  </si>
  <si>
    <t>СМР-строительно-монтажные работы</t>
  </si>
  <si>
    <t>ЛЭП- линии электропередач</t>
  </si>
  <si>
    <t>Администрация г.Оби, Храмкина О.Б.,Евтеева Ю.К.,собственники</t>
  </si>
  <si>
    <t>ФБ              ОБ                     МБ</t>
  </si>
  <si>
    <t>ОБ              МБ</t>
  </si>
  <si>
    <t>В рамках программы "Формирование комфортной городской среды на 2017-2022 годы" после предоставления собственниками полного пакета документов в администрацию г.Оби</t>
  </si>
  <si>
    <t>2018-2022</t>
  </si>
  <si>
    <t>2018-2021</t>
  </si>
  <si>
    <t>№ избирательного округа, №п.п.</t>
  </si>
  <si>
    <t>ВИ- внебюджетные источники</t>
  </si>
  <si>
    <t>Асфальтирование ул.Линейная с устройством тротуара и водоотвода</t>
  </si>
  <si>
    <t>ВИ</t>
  </si>
  <si>
    <t>Администрация г.Оби, Храмкина О.Б., Евтеева Ю.К.</t>
  </si>
  <si>
    <t>Рассмотрение на комиссии по обеспечению безопасности дорожного движения в случае положительного решения провести работы по установке знаков</t>
  </si>
  <si>
    <t>Текущая работа МУП "БИС"</t>
  </si>
  <si>
    <t>Разработка ПСД на капитальный ремонт ул.Котельная в рамках программы"Обеспечение безопасности дорожного движения на 2016-2018 годы"</t>
  </si>
  <si>
    <t>Разработка ПСД по асфальтированию ул.Линейная с устройством тротуара и водоотвода в рамках программы "Благоустройство территории г.Оби "</t>
  </si>
  <si>
    <t>Земли МО РФ переданы в город Обь в втором полугодии 2017 года. Направить письмо Губернатору НСО о возможности выделения денежных средств из бюджета области для выполнения мероприятий по благоустройству  всей территории военного городка.  Сумма обозначена ориентировочно на разработку ПСД на мероприятия за счет средств местного бюджета</t>
  </si>
  <si>
    <t>Данный наказ возможно реализовать с привлечением сторонних перевозчиков или приобретением новых автобусов МУП "БИС"</t>
  </si>
  <si>
    <t>Централизованное обеспечение  отоплением  ул.Путейцев</t>
  </si>
  <si>
    <t>Централизованное обеспечение чистой водой,  канализацией ул.Путейцев</t>
  </si>
  <si>
    <t xml:space="preserve">В рамках программы "Формирование комфортной городской среды на 2017-2022 годы" -общественная территория </t>
  </si>
  <si>
    <t>В рамках программы "Формирование комфортной городской среды" -общественная территория</t>
  </si>
  <si>
    <t>2019 - 2022</t>
  </si>
  <si>
    <t>в т.ч.</t>
  </si>
  <si>
    <t xml:space="preserve"> 2018 год МБ</t>
  </si>
  <si>
    <t>Администрация г.Оби, Храмкина О.Б., МКУ "ОКС"</t>
  </si>
  <si>
    <t>Благоустройство территорий с задней стороны дома № 16 ЖКО Аэропорта (снос киосков, ненужных столбов, посадка деревьев, ограждение вдоль пешеходной дорожки)</t>
  </si>
  <si>
    <t>Администрация г.Оби, Храмкина О.Б., Евтеева Ю.К.,заинтересованные граждане</t>
  </si>
  <si>
    <t>Администрация г.Оби, МКУ "ОКС"</t>
  </si>
  <si>
    <t>Администрация г.Оби, Храмкина О.Б., Евтеева Ю.К.,собственники</t>
  </si>
  <si>
    <t>Установка знака "Жилая зона" около дома № 124 Военный городок</t>
  </si>
  <si>
    <t xml:space="preserve">Необходим протокол собрания собственников с решением, где установить знак "Жилая зона" </t>
  </si>
  <si>
    <t>Благоустройство территории, прилегающую к "Козловскому озеру", установка урн, лавочек, парковую зону в рамках программы"Формирование комфортной городской среды на 2017-2022 годы" после проведения общественных обсуждений</t>
  </si>
  <si>
    <t>а/б-асфальтобетон</t>
  </si>
  <si>
    <t>Организация очистки сточных канав и труб около домов ул.Крылова 14, 16, 17, 63, 19, Береговая 38</t>
  </si>
  <si>
    <t>МУП "БИС", администрация г.Оби, Тамбовцев А.В.</t>
  </si>
  <si>
    <t>Решение вопроса с ежегодным подтоплением домов ул.Станционная</t>
  </si>
  <si>
    <t>Отвод талых вод в р-не домов № 175-220 по ул.Вокзальная</t>
  </si>
  <si>
    <t>Для достижения 100% доступности дошкольного образования для детей 3-7 лет предприняты следующие меры:-  утверждено Положение о семейных дошкольных группах при ДОУ г.Оби (постановление администрации г.Оби от 13.08.2013 № 820), реализующих основную общеобразовательную программу дошкольного образования»);- разработано положение о консультационном пункте для родителей (законных представителей) несовершеннолетних обучающихся, обеспечивающих получение детьми дошкольного образования в форме семейного образования (утверждено постановлением администрации г.Оби  №802 от 29.07.2014г);- сформирован земельный участок под строительство второго корпуса МБДОУ детский сад №1 «Родничок»;- строительство включено в ГП НСО  «Развитие образования, создание условий для социализации детей и учащейся молодежи  на 2015-2020 годы».</t>
  </si>
  <si>
    <t>Администрация г.Оби, Сергеева О.Н.</t>
  </si>
  <si>
    <t>Проведение противопаводковых мероприятий в рамках программы  "Развитие гражданской обороны, снижение рисков и смягчение последствий чрезвычайных ситуаций природного и техногенного характера на территории г.Оби"</t>
  </si>
  <si>
    <t>в том числе</t>
  </si>
  <si>
    <t xml:space="preserve">Противопаводковые мероприятия </t>
  </si>
  <si>
    <t>Спил аварийных деревьев</t>
  </si>
  <si>
    <t>прочие мероприятия по благоустройству</t>
  </si>
  <si>
    <t>Мероприятия программы комплескного развития коммунальной инфраструктуры</t>
  </si>
  <si>
    <t xml:space="preserve"> Мероприятия программы "Благоустройства г.Оби"</t>
  </si>
  <si>
    <t>Мероприятия программы "Обеспечение БДД г.Оби" и дорожные знаки</t>
  </si>
  <si>
    <t>Проведение противопаводковых мероприятий в рамках программы  "Развитие гражданской обороны, снижение рисков и смягчение последствий чрезвычайных ситуаций природного и техногенного характера на территории г.Оби в период 2015-2017 годов"</t>
  </si>
  <si>
    <t>Решение вопроса с ежегодным подтоплением домов ул.Береговая</t>
  </si>
  <si>
    <t>ежегодно 2017-2021</t>
  </si>
  <si>
    <t>Администрация г.Оби, МУП "Горводоканал", собственники</t>
  </si>
  <si>
    <t>Строительство водопровода ул.1-я Северная</t>
  </si>
  <si>
    <t>Администрация г.Оби, Евтеева Ю.К.</t>
  </si>
  <si>
    <t>Асфальтирование подъезда к дому ул.Покрышкина 33 с водоотведением</t>
  </si>
  <si>
    <t>Асфальтирование подъезда к дому ул.Покрышкина 33 с водоотведением в рамках программы  "Формирование комфортной городской среды на 2017-2022 годы"после предоставления полного пакета документов собственниками в администрацию г.Оби</t>
  </si>
  <si>
    <t xml:space="preserve"> ФБ             ОБ               МБ</t>
  </si>
  <si>
    <t>Ремонт проезда к дому № 109 между домами № 113 и № 114 Военного городка (ПСД)</t>
  </si>
  <si>
    <t>Устройство асфальтового тротуара между домами № 109, 113 с проходами к подъездам дома № 109 Военного городка (ПСД)</t>
  </si>
  <si>
    <t>Ремонт внутриквартального проезда вдоль домов  № 107 и 108 и проездов к домам 107 и 108 Военного городка (ПСД)</t>
  </si>
  <si>
    <t>Ремонт проезда между домами № 113 и № 114 Военного городка (ПСД)</t>
  </si>
  <si>
    <t>ФБ           ОБ             МБ</t>
  </si>
  <si>
    <t xml:space="preserve">Строительство возможно в рамках программы водоснабжения МУП "Горводоканал" </t>
  </si>
  <si>
    <t>ФБ                 ОБ             МБ</t>
  </si>
  <si>
    <t>Администрация г.Оби,  Евтеева Ю.К., собственники</t>
  </si>
  <si>
    <t>Проведение противопаводковых мероприятий в рамках программы  "Развитие гражданской обороны, снижение рисков и смягчение последствий чрезвычайных ситуаций природного и техногенного характера на территории г.Оби". Разработка ПСД на строительство водоотводного канала по руслу реки Власиха до пересечения ул.2-я Северная и ул.Станционная в рамках Программы комплексного развития коммунальной инфраструктуры г.Оби на 2014-2018 годы и на плановый период до 2024 года". В настоящее время решается вопрос о включении мероприятия на разработку ПСД по программе "Развитие природоохранной деятельности на 2017-2019 годы" из МБ, строительство за счет ОБ.</t>
  </si>
  <si>
    <t>Администрация г.Оби, Тамбовцев А.В., Клепиков А.П., МУП "БИС"</t>
  </si>
  <si>
    <t>Устройство тротуара пер.Безымянный (430 м*1,5м)</t>
  </si>
  <si>
    <t xml:space="preserve">ПСД и СМР тротуара пер.Безымянный </t>
  </si>
  <si>
    <t>Установка детской площадки между домами № 8 и 12 ул.Байдукова</t>
  </si>
  <si>
    <t>Установка детской площадки между домами № 8 и 12 ул.Байдукова в рамках программы "Формирование комфортной городской среды на 2017-2022 годы"-после предоставления собственниками полного пакета документов в администрацию г. Оби</t>
  </si>
  <si>
    <t>Асфальтирование ул.Байдукова</t>
  </si>
  <si>
    <t>ПСД на СМР дороги ул.Байдукова в рамках программы "Благоустройство территории г.Оби"</t>
  </si>
  <si>
    <t>Асфальтирование  ул.О.Кошевого</t>
  </si>
  <si>
    <t>ПСД на СМР дороги ул.О.Кошевого в рамках программы "Благоустройство территории г.Оби"</t>
  </si>
  <si>
    <t>Мб</t>
  </si>
  <si>
    <t>Асфальтирование пер.Полевой с водоотводом</t>
  </si>
  <si>
    <t>Разработка ПСД по асфальтированию пер.Полевой с устройством тротуара и водоотвода в рамках программы "Благоустройство территории г.Оби "</t>
  </si>
  <si>
    <t>Обустройство парковки ул.Горького 1, 3, 5</t>
  </si>
  <si>
    <t>Разработка ПСД на ремонт автодороги по ул.М.Горького с учетом обустройства парковочных мест</t>
  </si>
  <si>
    <t>Администрация г.Оби,Храмкина О.Б.,Евтеева Ю.К.</t>
  </si>
  <si>
    <t>Установка с ограждением детской площадки  ул.Горького</t>
  </si>
  <si>
    <t xml:space="preserve">Установка с ограждением детской площадки  ул.Горького в рамках программы  "Благоустройство территории города Оби Новосибирской области" </t>
  </si>
  <si>
    <t>Асфальтирование междворового проезда вдоль домов № 7,9,11,13,15,17 ул.Строительная</t>
  </si>
  <si>
    <t>Ощебенение данных проулков, т.к. интенсивность движения низная, а асфальтирование предусматривает изменение категорийности дороги, увеличение расходов на содержание (сумма с учетом ощебенения)</t>
  </si>
  <si>
    <t>Демонтаж старых конструкций и установка дополнительных элементов детской площадки ул.Строительная д.1</t>
  </si>
  <si>
    <t>Установка отдельных элементов детской площадки ул.Строительная д.1 в рамках программы "Благоустройство территории г.Оби"</t>
  </si>
  <si>
    <t>Администрация г.Оби, Храмкина О.Б., МУП "БИС", МКУ "ОКС"</t>
  </si>
  <si>
    <t>Асфальтирование дороги ул.Кирова напротив дома № 1а, 1, 2а</t>
  </si>
  <si>
    <t>Асфальтирование дороги ул.Кирова от дома № 1а до  № 9</t>
  </si>
  <si>
    <t xml:space="preserve">Разработка ПСД  на асфальтирование в рамках программы "Обеспечение безопасности дорожного движения в городе Оби " </t>
  </si>
  <si>
    <t>Администрация г.Оби, Храмкина О.Б., МУП " БИС"</t>
  </si>
  <si>
    <t>Установка детской площадки между домами № 15 и № 17 ул.Строительная</t>
  </si>
  <si>
    <t>Установка детской площадки между домами № 15 и № 17 ул.Строительная после предоставления пакета документов собственниками в администрацию г.Оби</t>
  </si>
  <si>
    <t>Строительство тротуара вдоль ул.Калинина до ул.Покрышкина в рамках программы "Обеспечение безопасности дорожного движения в городе Оби"</t>
  </si>
  <si>
    <t>Установка детской  площадки на ул.Калинина в районе дома № 66</t>
  </si>
  <si>
    <t>Установка детской  площадки на ул.Калинина в районе дома № 66 в рамках программы "Благоустройство территории города Оби " или "Формирование комфортной городской среды на 2017-2022 годы"</t>
  </si>
  <si>
    <t>Администрация г.Оби, Храмкина О.Б., Евтеева Ю.К., собственники</t>
  </si>
  <si>
    <t>Ремонт и асфальтирование проездов во дворы к жилым домам по адресам  ул.Большая 25,27,29,37,39</t>
  </si>
  <si>
    <t>Разработка ПСД на асфальтирование ул.Большая (от МЖК до кладбища) с примыканиями во дворы домов</t>
  </si>
  <si>
    <t xml:space="preserve"> Тротуар вдоль ул.Большая от № 37 ул.Большая до остановки "МЖК" с устройством уличного освещения</t>
  </si>
  <si>
    <t>При разработке ПСД на ремонт ул.Большая  тротуар будет предусмотрен  в рамках программы"Обеспечение безопасности дорожного движения в городе Оби"</t>
  </si>
  <si>
    <t>Уличное освещение вдоль ул.Большая от дома № 37 ул.Большая до остановки "МЖК" и по ул.Рабочая</t>
  </si>
  <si>
    <t>Разработка ПСД на асфальтирование  ул.Большая, в т.ч устройство уличного освещения</t>
  </si>
  <si>
    <t>Лоскутов Анатолий Олегович</t>
  </si>
  <si>
    <t>Благоустройство дворовой территорииМКД по ул.Геодезическая, д.72</t>
  </si>
  <si>
    <t>Благоустройство дворовой территорииМКД по ул.Геодезическая, д.72 в рамках программы Формирование комфортной городской территории г.Оби на 2018-2024 г.</t>
  </si>
  <si>
    <t>Установка детских игровых элементов по адресу ул.Большая, д.37, 39</t>
  </si>
  <si>
    <t xml:space="preserve">Благоустройство дворовой территорииМКД по ул.Большая, д.37, 39 в рамках программы Формирование комфортной городской территории г.Оби на 2018-2024 г.
(при наличии решения общего собрания собственников о принятии элементов в общее имущество и обязательстве содержания)
</t>
  </si>
  <si>
    <t xml:space="preserve">Ф
О
МБ
</t>
  </si>
  <si>
    <t xml:space="preserve"> Благоустройство придомовой территории № 14 ул.Геодезическая с парковкой</t>
  </si>
  <si>
    <t>Разработка ПСД на благоустройство придомовой территории № 14 ул.Геодезическая с парковкой в рамках программы "Благоустройство территории г.Оби"</t>
  </si>
  <si>
    <t>Администрация г.Оби, Храмкина О.Б., собственники</t>
  </si>
  <si>
    <t xml:space="preserve">Выполнение благоустройства территорий с задней стороны дома №16 ЖКО Аэропорта </t>
  </si>
  <si>
    <t>Установка детской площадки во дворе дома № 14 ЖКО Аэропорта</t>
  </si>
  <si>
    <t>Установка детской площадки во дворе дома № 14 ЖКО Аэропорта в рамках программы "Формирование комфортной городской среды на 2017-2022 годы" после предоставления пакета документов собственниками МКД</t>
  </si>
  <si>
    <t>ФБ                    ОБ                   МБ</t>
  </si>
  <si>
    <t>Установка детской спортивной площадки во дворе домов № 18 ЖКО Аэропорта</t>
  </si>
  <si>
    <t>Установка детской спортивной площадки во дворе домов № 18 ЖКО Аэропорта в рамках "Формирование комфортной городской среды на 2017-2022 годы" после предоставления пакета документов собственниками МКД</t>
  </si>
  <si>
    <t>Установка детской спортивной площадки во дворе домов № 20,22,23 ЖКО Аэропорта</t>
  </si>
  <si>
    <t>Установка детской спортивной площадки во дворе домов № 20,22,23 ЖКО Аэропорта в рамках "Формирование комфортной городской среды на 2017-2022 годы" после предоставления пакета документов собственниками МКД</t>
  </si>
  <si>
    <t>Установка детской площадки за домом № 21 ЖКО Аэропорта</t>
  </si>
  <si>
    <t>Снос дома № 110 Военный городок и расселение его жильцов в 2017 году</t>
  </si>
  <si>
    <t>Дом признан аварийным и в рамках "Региональной  программы переселения граждан из аварийного жилищного фонда на 2018-2022 годы" будет расселен при выделении денежных средств  ОБ</t>
  </si>
  <si>
    <t>2020-2021</t>
  </si>
  <si>
    <t>Администрация г.Оби, Девайкина Е.С.</t>
  </si>
  <si>
    <t>Снос дома № 111 Военный городок и расселение его жильцов в 2017 году</t>
  </si>
  <si>
    <t>Установка детской площадки во дворе дома № 124 В/городок</t>
  </si>
  <si>
    <t>Установка детской площадки во дворе дома № 124 В/городок в рамках программы "Формирования комфортной среды на 2017-2022 годы" после предоставления пакета документов собственниками</t>
  </si>
  <si>
    <t>Администрация г.Оби, Евтеева Ю.К., собственники</t>
  </si>
  <si>
    <t>Установка детской площадки во дворе дома № 125 В/городок</t>
  </si>
  <si>
    <t>Установка детской площадки во дворе дома № 125 В/городок в рамках программы "Формирования комфортной среды на 2017-2022 годы" после предоставления пакета документов собственниками</t>
  </si>
  <si>
    <t>Установка детской площадки во дворе дома № 122 В/городок</t>
  </si>
  <si>
    <t>Установка детской площадки во дворе дома № 122 В/городок в рамках программы "Формирования комфортной среды на 2017-2022 годы" после предоставления пакета документов собственниками</t>
  </si>
  <si>
    <t xml:space="preserve">СМР парковки </t>
  </si>
  <si>
    <t>Строительство спортивного комплекса, бассейна, футбольные и хоккейные площадки в г.Оби</t>
  </si>
  <si>
    <t>Выполнен проект спортивного комплекса. Строительство при условии софинансирования Министерства физической культуры и спорта.</t>
  </si>
  <si>
    <t>Установка детской спортивной площадки с освещением на месте снесенного барака ул.2-я Северная 114</t>
  </si>
  <si>
    <t>Сформировать и определить новый земельный участок для устройства детской площадки. В рамках программы "Формирование комфортной городской среды на 2017-2022 годы"- общественная территория, псле проведения общественных обсуждений</t>
  </si>
  <si>
    <t>СМР по асфальтированию ул.Авиационная в рамках программы "Благоустройство территории города Оби"</t>
  </si>
  <si>
    <t>Асфальтирование ул.Чапаева (ощебенение)</t>
  </si>
  <si>
    <t>Ощебенение ул.Чапаева в рамках программы "Благоустройство территории г.Оби "</t>
  </si>
  <si>
    <t>Обустройство для стоянки и подхода к конечной автобусной остановке "Степная"</t>
  </si>
  <si>
    <t>ПСД на Обустройство для стоянки и подхода к конечной автобусной остановке "Степная" в рамках программы"Обеспечение безопасности дорожного движения на 2016-2018 годы"</t>
  </si>
  <si>
    <t>Ограждение  детской площадки ул.Котельная 1</t>
  </si>
  <si>
    <t>Обустройство пешеходной дорожки по ул.Муромская до автобусной остановки "Степная"</t>
  </si>
  <si>
    <t>Разработка ПСД на устройство пешеходной дорожки по ул.Муромская до автобусной остановки "Степная" в рамках программы "Благоустройство территории г.Оби на 2016-2018 годы"</t>
  </si>
  <si>
    <t>Совместно с садоводческими обществами провести ощебенение или асфальтирование участка дороги прилегающей к ул.Муромская в р-не дома № 29</t>
  </si>
  <si>
    <t>Ощебенение участка дороги прилегающей к ул.Муромская№ 29  в рамках программы "Благоустройство территории г.Оби "</t>
  </si>
  <si>
    <t>Рассмотреть вопрос обеспечения чистой водой ул.Сигнальная</t>
  </si>
  <si>
    <t>Отвод талых вод от МКД ул.Путейцев</t>
  </si>
  <si>
    <t>Разработка ПСД на проведение мелиорационных работ на територрии города Оби</t>
  </si>
  <si>
    <t>Асфальтирование проезда вдоль дома № 103 В/городок</t>
  </si>
  <si>
    <t>Асфальтирование проезда вдоль дома № 103 В/городок в рамках "Благоустройство территории г.Оби"</t>
  </si>
  <si>
    <t>Результат</t>
  </si>
  <si>
    <t>ПЛАН</t>
  </si>
  <si>
    <t>ФАКТ</t>
  </si>
  <si>
    <t>ОТЧЕТ</t>
  </si>
  <si>
    <t xml:space="preserve"> о выполнении плана мероприятий по реализации наказов избирателей на 2020 год</t>
  </si>
  <si>
    <t>№ пп</t>
  </si>
  <si>
    <t>Не исполнено, бюджетом 2020 года денежные средства не предусмотрены.</t>
  </si>
  <si>
    <t>Предполагаемый срок завершения работ</t>
  </si>
  <si>
    <t>Не исполнено, согласно информации  Публичной кадасровой карты НСО земельные участки для МКД сформированы так, что  данный проезд входит в состав общего имущества собственников данных домов, не является автодорогой общего пользования.</t>
  </si>
  <si>
    <t>Не исполнено</t>
  </si>
  <si>
    <t>Не исполнено, нет технической возможности</t>
  </si>
  <si>
    <t>Не исполнено, земельный участок не отмежеван</t>
  </si>
  <si>
    <t>Исполнено, муниципальный маршрут № 1 проходит через станцию Павино</t>
  </si>
  <si>
    <t xml:space="preserve">Не исполнено
(требуется обязательное решение собственников)                                            </t>
  </si>
  <si>
    <t>Исполнено, МК от 31.05.2019 № 1-1-19-ЭА  с ООО "СтройСити" на сумму 66051,2тыс.руб. из них - 64780,4 обл., 1270,7 мест.бюджет,  в рамках реализации проекта "БКАД"</t>
  </si>
  <si>
    <t>Не исполнено, подъезд к данным домам имеет асфальтобетонное покрытие, не является дорогой общего пользования.</t>
  </si>
  <si>
    <t>В 2021 году планирутся разработка ПСД на ремонт автодороги</t>
  </si>
  <si>
    <t>В 2021 году планируется выполнить текущий ремонт</t>
  </si>
  <si>
    <t>В 2021 году планируется продолжить  текущий ремонт автодороги</t>
  </si>
  <si>
    <t xml:space="preserve">Исполнено частично, МК от 23.08.2019 № 1-5-19-ЭА  ООО "Стройдор2015",  в 2019 году 767 кв.м. на сумму 537,2 тыс.руб., </t>
  </si>
  <si>
    <t xml:space="preserve">Исполнено в 2019 году, в рамках МК от 12.08.2019 № 1-3-19-ЭА ООО "Еврохос" на 3887,9 </t>
  </si>
  <si>
    <t>Исполнено, МК от 12.10.2020 № 1-20-01-ЕИ на сумму 22655,7 тыс.руб , в рамках реализации Государственной программы НСО "Охрана окружающей среды"</t>
  </si>
  <si>
    <t>Исполнено, в рамках МК от 06.04.2020 № 1-20-14-ЭА ООО "АтлантСтрой", на сумму 12976,5тыс.руб.,  из них обл. - 12457,5тыс.руб., мест.бюджет - 519,06тыс.руб.</t>
  </si>
  <si>
    <t>Не исполнено, собственники МКД не предоставили проектно-сметную документацию.</t>
  </si>
  <si>
    <t>Исполнено, договор № 13 от 21.10.2019 , 15 от 15.010.2019 на сумму 451,1 тыс.руб. - местный бюджет</t>
  </si>
  <si>
    <t>Не исполнено, будет выполнено по итогам ежегодного интернет голосования</t>
  </si>
  <si>
    <t>Не исполнено, требуется протокол решения собственников МКД, согласие на софинсирование</t>
  </si>
  <si>
    <t>Не исполнено, отсутствует ПСД , которое должны разработать собственники МКД.</t>
  </si>
  <si>
    <t>Не исполнено, земля находится в частной собственности.</t>
  </si>
  <si>
    <t>Исполнено, вывоз снега МКУ "Городское хозяйство"</t>
  </si>
  <si>
    <t>Буковинин
Павел
Витальевич</t>
  </si>
  <si>
    <t>Установка детской площадки в частном секторе ул.Чкалова</t>
  </si>
  <si>
    <t>Установка детской площадки в частном секторе ул.Чкалова в рамках программы "Формирование комфортной городской среды на 2017-2022 годы"-муниципальная земля</t>
  </si>
  <si>
    <t>Администрация г.Оби,  Евтеева Ю.К.</t>
  </si>
  <si>
    <t>Исполнено частично, установлена блочно-модульная станция подрподготовки, МК 1-20-15-ЭА от на сумму 1892,3тыс.руб. местн.бюдж.</t>
  </si>
  <si>
    <t>Исполнено, в рамках содержания автодорог выполнялся вывоз снега.</t>
  </si>
  <si>
    <t>Исполнено в 2019 году, в части содержания автодорог. В 2020 году  выполнять мероприятия по вырубке кустарноков не было необходимости.</t>
  </si>
  <si>
    <t>Не исполнено, отсутствуют денежные средства на разработку ПСД из средств местного бюджета</t>
  </si>
  <si>
    <t xml:space="preserve">Не исполнено, Субсидия из средств областного бюджета не выделена. </t>
  </si>
  <si>
    <t>Исполнено,                   выдано 503 направления (путевки) в детские сады, готовятся к вводу в эксплуатацию 2 новых корпуса детских садов по ул.Калинина и ул. Военный городок</t>
  </si>
  <si>
    <t>ФБ        ОБ         МБ</t>
  </si>
  <si>
    <t>ОБ</t>
  </si>
  <si>
    <t xml:space="preserve">МБ           </t>
  </si>
  <si>
    <t>Исполнено,частично. МК от 12.10.2020 № 1-20-01-ЕИ на сумму 22655,7 тыс.руб , в рамках реализации Государственной программы НСО "Охрана окружающей среды"</t>
  </si>
  <si>
    <t>ОБ                       МБ</t>
  </si>
  <si>
    <t>ОБ          МБ</t>
  </si>
  <si>
    <t>Исполнено частично, Разрботан ПСД на инженерные сети по ул.Путейцев,  МК  1-18-02-ЭОК от 27.05.2018г. -  сумма 12135,0тыс.руб из них 11528,25 - обл.бюдж. 606,75 - мест.бюдж.</t>
  </si>
  <si>
    <t>Исполнено частично, Разрботана ПСД на инженерные сети по ул.Путейцев,  МК  1-18-02-ЭОК от 27.05.2018г. -  сумма 12135,0тыс.руб из них 11528,25 - обл.бюдж. 606,75 - мест.бюдж.</t>
  </si>
  <si>
    <t>В рамках Государственной программы Новосибирской области "Энергосбережения и повышение энергетической эффективности"</t>
  </si>
  <si>
    <t>Исполнено частично, выполнен проект хоккейной коробки по ул.Геодезическая. Строительство спортивного комплекса продолжается.</t>
  </si>
  <si>
    <t>Не исполнено. Согласно муниципального контракта от 12.10.2020 № 1-20-01-ЕИ частично выполнены работы по понижению грунтовх вод на сумму 22655,7 тыс.руб , в рамках реализации Государственной программы НСО "Охрана окружающей среды"</t>
  </si>
  <si>
    <t xml:space="preserve">Не исполнено. </t>
  </si>
  <si>
    <t>Не исполнено, земли Министерства обороны РФ.</t>
  </si>
  <si>
    <t>Не исполнено, нет технической возможности, заболоченная территория.</t>
  </si>
  <si>
    <t>2021год - будет направлена служебная на выполнение работ по межеванию земли.</t>
  </si>
  <si>
    <t>Земельный участок под дорогой от ул.Степная до границ города не сформирован, т.к. назначение земель - железнодорожный транспорт.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</si>
</sst>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>
      <protection locked="0"/>
    </xf>
  </cellStyleXfs>
  <cellXfs count="6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64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/>
    <xf numFmtId="0" fontId="10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 wrapText="1"/>
    </xf>
    <xf numFmtId="0" fontId="5" fillId="2" borderId="0" xfId="0" applyFont="1" applyFill="1"/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Border="1"/>
    <xf numFmtId="0" fontId="5" fillId="2" borderId="0" xfId="0" applyFont="1" applyFill="1" applyBorder="1"/>
    <xf numFmtId="0" fontId="11" fillId="2" borderId="0" xfId="0" applyFont="1" applyFill="1"/>
    <xf numFmtId="0" fontId="11" fillId="2" borderId="0" xfId="0" applyFont="1" applyFill="1" applyBorder="1"/>
    <xf numFmtId="0" fontId="2" fillId="2" borderId="0" xfId="0" applyFont="1" applyFill="1" applyBorder="1"/>
    <xf numFmtId="165" fontId="2" fillId="2" borderId="0" xfId="0" applyNumberFormat="1" applyFont="1" applyFill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textRotation="90" wrapText="1"/>
    </xf>
    <xf numFmtId="0" fontId="2" fillId="2" borderId="8" xfId="0" applyFont="1" applyFill="1" applyBorder="1" applyAlignment="1">
      <alignment horizontal="center" textRotation="90" wrapText="1"/>
    </xf>
    <xf numFmtId="0" fontId="2" fillId="2" borderId="4" xfId="0" applyFont="1" applyFill="1" applyBorder="1" applyAlignment="1">
      <alignment horizontal="center" textRotation="90" wrapText="1"/>
    </xf>
    <xf numFmtId="0" fontId="2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tabSelected="1" topLeftCell="A31" zoomScale="85" zoomScaleNormal="85" workbookViewId="0">
      <selection activeCell="K34" sqref="K34"/>
    </sheetView>
  </sheetViews>
  <sheetFormatPr defaultRowHeight="15" x14ac:dyDescent="0.25"/>
  <cols>
    <col min="1" max="1" width="6.5703125" style="1" customWidth="1"/>
    <col min="2" max="2" width="11.85546875" style="12" customWidth="1"/>
    <col min="3" max="3" width="20.85546875" style="5" customWidth="1"/>
    <col min="4" max="4" width="24.42578125" style="2" customWidth="1"/>
    <col min="5" max="5" width="42" style="2" customWidth="1"/>
    <col min="6" max="6" width="11.140625" style="4" customWidth="1"/>
    <col min="7" max="7" width="9.7109375" style="4" customWidth="1"/>
    <col min="8" max="8" width="12" style="4" customWidth="1"/>
    <col min="9" max="9" width="19.42578125" style="14" customWidth="1"/>
    <col min="10" max="10" width="25" style="31" customWidth="1"/>
    <col min="11" max="11" width="13" style="3" customWidth="1"/>
    <col min="12" max="14" width="9.140625" style="17"/>
    <col min="15" max="18" width="9.140625" style="1"/>
    <col min="19" max="19" width="8.7109375" style="1" customWidth="1"/>
    <col min="20" max="16384" width="9.140625" style="1"/>
  </cols>
  <sheetData>
    <row r="1" spans="1:14" ht="20.25" x14ac:dyDescent="0.3">
      <c r="B1" s="61" t="s">
        <v>212</v>
      </c>
      <c r="C1" s="61"/>
      <c r="D1" s="61"/>
      <c r="E1" s="61"/>
      <c r="F1" s="61"/>
      <c r="G1" s="61"/>
      <c r="H1" s="61"/>
      <c r="I1" s="61"/>
    </row>
    <row r="2" spans="1:14" ht="20.25" x14ac:dyDescent="0.3">
      <c r="B2" s="62" t="s">
        <v>213</v>
      </c>
      <c r="C2" s="62"/>
      <c r="D2" s="62"/>
      <c r="E2" s="62"/>
      <c r="F2" s="62"/>
      <c r="G2" s="62"/>
      <c r="H2" s="62"/>
      <c r="I2" s="62"/>
    </row>
    <row r="3" spans="1:14" ht="20.25" x14ac:dyDescent="0.3">
      <c r="B3" s="36"/>
      <c r="C3" s="36"/>
      <c r="D3" s="36"/>
      <c r="E3" s="36"/>
      <c r="F3" s="36"/>
      <c r="G3" s="36"/>
      <c r="H3" s="36"/>
      <c r="I3" s="36"/>
    </row>
    <row r="4" spans="1:14" ht="15" customHeight="1" x14ac:dyDescent="0.25">
      <c r="A4" s="54" t="s">
        <v>210</v>
      </c>
      <c r="B4" s="54"/>
      <c r="C4" s="54"/>
      <c r="D4" s="54"/>
      <c r="E4" s="54"/>
      <c r="F4" s="54"/>
      <c r="G4" s="54"/>
      <c r="H4" s="54"/>
      <c r="I4" s="54"/>
      <c r="J4" s="56" t="s">
        <v>211</v>
      </c>
      <c r="K4" s="56"/>
    </row>
    <row r="5" spans="1:14" ht="15" customHeight="1" x14ac:dyDescent="0.2">
      <c r="A5" s="55" t="s">
        <v>214</v>
      </c>
      <c r="B5" s="63" t="s">
        <v>62</v>
      </c>
      <c r="C5" s="63" t="s">
        <v>49</v>
      </c>
      <c r="D5" s="63" t="s">
        <v>21</v>
      </c>
      <c r="E5" s="63" t="s">
        <v>22</v>
      </c>
      <c r="F5" s="64" t="s">
        <v>44</v>
      </c>
      <c r="G5" s="63" t="s">
        <v>45</v>
      </c>
      <c r="H5" s="63" t="s">
        <v>47</v>
      </c>
      <c r="I5" s="63" t="s">
        <v>48</v>
      </c>
      <c r="J5" s="65" t="s">
        <v>209</v>
      </c>
      <c r="K5" s="57" t="s">
        <v>216</v>
      </c>
    </row>
    <row r="6" spans="1:14" ht="15" customHeight="1" x14ac:dyDescent="0.2">
      <c r="A6" s="55"/>
      <c r="B6" s="63"/>
      <c r="C6" s="63"/>
      <c r="D6" s="63"/>
      <c r="E6" s="63"/>
      <c r="F6" s="64"/>
      <c r="G6" s="63"/>
      <c r="H6" s="63"/>
      <c r="I6" s="63"/>
      <c r="J6" s="65"/>
      <c r="K6" s="58"/>
    </row>
    <row r="7" spans="1:14" ht="87.75" customHeight="1" x14ac:dyDescent="0.2">
      <c r="A7" s="55"/>
      <c r="B7" s="63"/>
      <c r="C7" s="63"/>
      <c r="D7" s="63"/>
      <c r="E7" s="63"/>
      <c r="F7" s="64"/>
      <c r="G7" s="63"/>
      <c r="H7" s="63"/>
      <c r="I7" s="63"/>
      <c r="J7" s="66"/>
      <c r="K7" s="59"/>
    </row>
    <row r="8" spans="1:14" s="15" customFormat="1" ht="63.75" x14ac:dyDescent="0.2">
      <c r="A8" s="26">
        <v>1</v>
      </c>
      <c r="B8" s="37">
        <v>1</v>
      </c>
      <c r="C8" s="37" t="s">
        <v>23</v>
      </c>
      <c r="D8" s="37" t="s">
        <v>89</v>
      </c>
      <c r="E8" s="37" t="s">
        <v>95</v>
      </c>
      <c r="F8" s="38"/>
      <c r="G8" s="37" t="s">
        <v>0</v>
      </c>
      <c r="H8" s="37" t="s">
        <v>105</v>
      </c>
      <c r="I8" s="37" t="s">
        <v>90</v>
      </c>
      <c r="J8" s="32" t="s">
        <v>244</v>
      </c>
      <c r="K8" s="29"/>
      <c r="L8" s="18"/>
      <c r="M8" s="18"/>
      <c r="N8" s="18"/>
    </row>
    <row r="9" spans="1:14" s="15" customFormat="1" ht="76.5" x14ac:dyDescent="0.2">
      <c r="A9" s="26">
        <f>1+A8</f>
        <v>2</v>
      </c>
      <c r="B9" s="37">
        <v>1</v>
      </c>
      <c r="C9" s="37" t="s">
        <v>23</v>
      </c>
      <c r="D9" s="37" t="s">
        <v>104</v>
      </c>
      <c r="E9" s="37" t="s">
        <v>103</v>
      </c>
      <c r="F9" s="38"/>
      <c r="G9" s="37" t="s">
        <v>0</v>
      </c>
      <c r="H9" s="37" t="s">
        <v>105</v>
      </c>
      <c r="I9" s="37" t="s">
        <v>16</v>
      </c>
      <c r="J9" s="32" t="s">
        <v>244</v>
      </c>
      <c r="K9" s="28"/>
      <c r="L9" s="18"/>
      <c r="M9" s="18"/>
      <c r="N9" s="18"/>
    </row>
    <row r="10" spans="1:14" s="15" customFormat="1" ht="76.5" x14ac:dyDescent="0.2">
      <c r="A10" s="26">
        <f t="shared" ref="A10:A73" si="0">1+A9</f>
        <v>3</v>
      </c>
      <c r="B10" s="37">
        <v>2</v>
      </c>
      <c r="C10" s="37" t="s">
        <v>24</v>
      </c>
      <c r="D10" s="37" t="s">
        <v>91</v>
      </c>
      <c r="E10" s="37" t="s">
        <v>103</v>
      </c>
      <c r="F10" s="38"/>
      <c r="G10" s="37" t="s">
        <v>0</v>
      </c>
      <c r="H10" s="37" t="s">
        <v>105</v>
      </c>
      <c r="I10" s="37" t="s">
        <v>16</v>
      </c>
      <c r="J10" s="32" t="s">
        <v>244</v>
      </c>
      <c r="K10" s="28"/>
      <c r="L10" s="18"/>
      <c r="M10" s="18"/>
      <c r="N10" s="18"/>
    </row>
    <row r="11" spans="1:14" s="15" customFormat="1" ht="38.25" x14ac:dyDescent="0.2">
      <c r="A11" s="26">
        <f t="shared" si="0"/>
        <v>4</v>
      </c>
      <c r="B11" s="37">
        <v>3</v>
      </c>
      <c r="C11" s="37" t="s">
        <v>25</v>
      </c>
      <c r="D11" s="37" t="s">
        <v>122</v>
      </c>
      <c r="E11" s="37" t="s">
        <v>123</v>
      </c>
      <c r="F11" s="38"/>
      <c r="G11" s="37" t="s">
        <v>0</v>
      </c>
      <c r="H11" s="37">
        <v>2020</v>
      </c>
      <c r="I11" s="37" t="s">
        <v>80</v>
      </c>
      <c r="J11" s="32" t="s">
        <v>215</v>
      </c>
      <c r="K11" s="28"/>
      <c r="L11" s="18"/>
      <c r="M11" s="18"/>
      <c r="N11" s="18"/>
    </row>
    <row r="12" spans="1:14" s="15" customFormat="1" ht="63.75" x14ac:dyDescent="0.2">
      <c r="A12" s="26">
        <f t="shared" si="0"/>
        <v>5</v>
      </c>
      <c r="B12" s="37">
        <v>3</v>
      </c>
      <c r="C12" s="37" t="s">
        <v>25</v>
      </c>
      <c r="D12" s="37" t="s">
        <v>92</v>
      </c>
      <c r="E12" s="37" t="s">
        <v>95</v>
      </c>
      <c r="F12" s="38"/>
      <c r="G12" s="37" t="s">
        <v>0</v>
      </c>
      <c r="H12" s="37" t="s">
        <v>105</v>
      </c>
      <c r="I12" s="37" t="s">
        <v>16</v>
      </c>
      <c r="J12" s="32" t="s">
        <v>238</v>
      </c>
      <c r="K12" s="29"/>
      <c r="L12" s="18"/>
      <c r="M12" s="18"/>
      <c r="N12" s="18"/>
    </row>
    <row r="13" spans="1:14" ht="104.25" customHeight="1" x14ac:dyDescent="0.2">
      <c r="A13" s="51">
        <f t="shared" si="0"/>
        <v>6</v>
      </c>
      <c r="B13" s="37">
        <v>4</v>
      </c>
      <c r="C13" s="37" t="s">
        <v>26</v>
      </c>
      <c r="D13" s="37" t="s">
        <v>124</v>
      </c>
      <c r="E13" s="37" t="s">
        <v>125</v>
      </c>
      <c r="F13" s="40"/>
      <c r="G13" s="37" t="s">
        <v>0</v>
      </c>
      <c r="H13" s="37">
        <v>2020</v>
      </c>
      <c r="I13" s="37" t="s">
        <v>108</v>
      </c>
      <c r="J13" s="32" t="s">
        <v>260</v>
      </c>
      <c r="K13" s="52" t="s">
        <v>263</v>
      </c>
    </row>
    <row r="14" spans="1:14" ht="76.5" x14ac:dyDescent="0.2">
      <c r="A14" s="26">
        <f t="shared" si="0"/>
        <v>7</v>
      </c>
      <c r="B14" s="37">
        <v>4</v>
      </c>
      <c r="C14" s="37" t="s">
        <v>26</v>
      </c>
      <c r="D14" s="37" t="s">
        <v>126</v>
      </c>
      <c r="E14" s="37" t="s">
        <v>127</v>
      </c>
      <c r="F14" s="38">
        <v>537.20000000000005</v>
      </c>
      <c r="G14" s="37" t="s">
        <v>0</v>
      </c>
      <c r="H14" s="37">
        <v>2020</v>
      </c>
      <c r="I14" s="37" t="s">
        <v>83</v>
      </c>
      <c r="J14" s="32" t="s">
        <v>228</v>
      </c>
      <c r="K14" s="29" t="s">
        <v>227</v>
      </c>
    </row>
    <row r="15" spans="1:14" s="19" customFormat="1" ht="63.75" x14ac:dyDescent="0.2">
      <c r="A15" s="26">
        <f t="shared" si="0"/>
        <v>8</v>
      </c>
      <c r="B15" s="41">
        <v>4</v>
      </c>
      <c r="C15" s="41" t="s">
        <v>26</v>
      </c>
      <c r="D15" s="41" t="s">
        <v>128</v>
      </c>
      <c r="E15" s="41" t="s">
        <v>129</v>
      </c>
      <c r="F15" s="38"/>
      <c r="G15" s="37" t="s">
        <v>0</v>
      </c>
      <c r="H15" s="37">
        <v>2020</v>
      </c>
      <c r="I15" s="41" t="s">
        <v>83</v>
      </c>
      <c r="J15" s="42" t="s">
        <v>215</v>
      </c>
      <c r="K15" s="30" t="s">
        <v>226</v>
      </c>
      <c r="L15" s="20"/>
      <c r="M15" s="20"/>
      <c r="N15" s="20"/>
    </row>
    <row r="16" spans="1:14" ht="76.5" x14ac:dyDescent="0.2">
      <c r="A16" s="26">
        <f t="shared" si="0"/>
        <v>9</v>
      </c>
      <c r="B16" s="37">
        <v>5</v>
      </c>
      <c r="C16" s="37" t="s">
        <v>27</v>
      </c>
      <c r="D16" s="37" t="s">
        <v>64</v>
      </c>
      <c r="E16" s="37" t="s">
        <v>70</v>
      </c>
      <c r="F16" s="43"/>
      <c r="G16" s="37" t="s">
        <v>130</v>
      </c>
      <c r="H16" s="44">
        <v>2020</v>
      </c>
      <c r="I16" s="37" t="s">
        <v>18</v>
      </c>
      <c r="J16" s="32" t="s">
        <v>215</v>
      </c>
      <c r="K16" s="29" t="s">
        <v>225</v>
      </c>
    </row>
    <row r="17" spans="1:14" ht="51" x14ac:dyDescent="0.25">
      <c r="A17" s="26">
        <f t="shared" si="0"/>
        <v>10</v>
      </c>
      <c r="B17" s="37">
        <v>5</v>
      </c>
      <c r="C17" s="37" t="s">
        <v>27</v>
      </c>
      <c r="D17" s="37" t="s">
        <v>131</v>
      </c>
      <c r="E17" s="37" t="s">
        <v>132</v>
      </c>
      <c r="F17" s="38"/>
      <c r="G17" s="37" t="s">
        <v>0</v>
      </c>
      <c r="H17" s="44">
        <v>2020</v>
      </c>
      <c r="I17" s="37" t="s">
        <v>80</v>
      </c>
      <c r="J17" s="32" t="s">
        <v>215</v>
      </c>
      <c r="K17" s="27"/>
    </row>
    <row r="18" spans="1:14" ht="91.5" customHeight="1" x14ac:dyDescent="0.25">
      <c r="A18" s="26">
        <f t="shared" si="0"/>
        <v>11</v>
      </c>
      <c r="B18" s="44">
        <v>6</v>
      </c>
      <c r="C18" s="37" t="s">
        <v>28</v>
      </c>
      <c r="D18" s="37" t="s">
        <v>133</v>
      </c>
      <c r="E18" s="37" t="s">
        <v>134</v>
      </c>
      <c r="F18" s="38">
        <v>519.05999999999995</v>
      </c>
      <c r="G18" s="37" t="s">
        <v>0</v>
      </c>
      <c r="H18" s="44">
        <v>2020</v>
      </c>
      <c r="I18" s="37" t="s">
        <v>135</v>
      </c>
      <c r="J18" s="32" t="s">
        <v>231</v>
      </c>
      <c r="K18" s="27"/>
    </row>
    <row r="19" spans="1:14" ht="108" customHeight="1" x14ac:dyDescent="0.2">
      <c r="A19" s="26">
        <f t="shared" si="0"/>
        <v>12</v>
      </c>
      <c r="B19" s="44">
        <v>6</v>
      </c>
      <c r="C19" s="37" t="s">
        <v>28</v>
      </c>
      <c r="D19" s="37" t="s">
        <v>136</v>
      </c>
      <c r="E19" s="37" t="s">
        <v>137</v>
      </c>
      <c r="F19" s="38"/>
      <c r="G19" s="37" t="s">
        <v>0</v>
      </c>
      <c r="H19" s="44">
        <v>2020</v>
      </c>
      <c r="I19" s="37" t="s">
        <v>66</v>
      </c>
      <c r="J19" s="32" t="s">
        <v>218</v>
      </c>
      <c r="K19" s="52" t="s">
        <v>263</v>
      </c>
    </row>
    <row r="20" spans="1:14" ht="140.25" x14ac:dyDescent="0.25">
      <c r="A20" s="26">
        <f t="shared" si="0"/>
        <v>13</v>
      </c>
      <c r="B20" s="37">
        <v>7</v>
      </c>
      <c r="C20" s="37" t="s">
        <v>29</v>
      </c>
      <c r="D20" s="37" t="s">
        <v>138</v>
      </c>
      <c r="E20" s="37" t="s">
        <v>139</v>
      </c>
      <c r="F20" s="38"/>
      <c r="G20" s="37" t="s">
        <v>0</v>
      </c>
      <c r="H20" s="37">
        <v>2020</v>
      </c>
      <c r="I20" s="37" t="s">
        <v>80</v>
      </c>
      <c r="J20" s="32" t="s">
        <v>217</v>
      </c>
      <c r="K20" s="27"/>
      <c r="L20" s="1"/>
      <c r="M20" s="1"/>
      <c r="N20" s="1"/>
    </row>
    <row r="21" spans="1:14" ht="111" customHeight="1" x14ac:dyDescent="0.2">
      <c r="A21" s="26">
        <f t="shared" si="0"/>
        <v>14</v>
      </c>
      <c r="B21" s="37">
        <v>7</v>
      </c>
      <c r="C21" s="37" t="s">
        <v>29</v>
      </c>
      <c r="D21" s="37" t="s">
        <v>140</v>
      </c>
      <c r="E21" s="37" t="s">
        <v>141</v>
      </c>
      <c r="F21" s="38"/>
      <c r="G21" s="37" t="s">
        <v>0</v>
      </c>
      <c r="H21" s="37">
        <v>2020</v>
      </c>
      <c r="I21" s="37" t="s">
        <v>142</v>
      </c>
      <c r="J21" s="32" t="s">
        <v>218</v>
      </c>
      <c r="K21" s="52" t="s">
        <v>263</v>
      </c>
      <c r="L21" s="1"/>
      <c r="M21" s="1"/>
      <c r="N21" s="1"/>
    </row>
    <row r="22" spans="1:14" ht="63.75" x14ac:dyDescent="0.25">
      <c r="A22" s="26">
        <f t="shared" si="0"/>
        <v>15</v>
      </c>
      <c r="B22" s="37">
        <v>7</v>
      </c>
      <c r="C22" s="37" t="s">
        <v>29</v>
      </c>
      <c r="D22" s="37" t="s">
        <v>143</v>
      </c>
      <c r="E22" s="37" t="s">
        <v>145</v>
      </c>
      <c r="F22" s="38"/>
      <c r="G22" s="37" t="s">
        <v>0</v>
      </c>
      <c r="H22" s="37">
        <v>2020</v>
      </c>
      <c r="I22" s="37" t="s">
        <v>146</v>
      </c>
      <c r="J22" s="32" t="s">
        <v>224</v>
      </c>
      <c r="K22" s="27"/>
      <c r="L22" s="1"/>
      <c r="M22" s="1"/>
      <c r="N22" s="1"/>
    </row>
    <row r="23" spans="1:14" ht="140.25" x14ac:dyDescent="0.25">
      <c r="A23" s="26">
        <f t="shared" si="0"/>
        <v>16</v>
      </c>
      <c r="B23" s="37">
        <v>7</v>
      </c>
      <c r="C23" s="37" t="s">
        <v>29</v>
      </c>
      <c r="D23" s="37" t="s">
        <v>144</v>
      </c>
      <c r="E23" s="37" t="s">
        <v>145</v>
      </c>
      <c r="F23" s="38"/>
      <c r="G23" s="37" t="s">
        <v>0</v>
      </c>
      <c r="H23" s="37">
        <v>2020</v>
      </c>
      <c r="I23" s="37" t="s">
        <v>146</v>
      </c>
      <c r="J23" s="32" t="s">
        <v>217</v>
      </c>
      <c r="K23" s="27"/>
      <c r="L23" s="1"/>
      <c r="M23" s="1"/>
      <c r="N23" s="1"/>
    </row>
    <row r="24" spans="1:14" ht="51" x14ac:dyDescent="0.25">
      <c r="A24" s="26">
        <f t="shared" si="0"/>
        <v>17</v>
      </c>
      <c r="B24" s="37">
        <v>7</v>
      </c>
      <c r="C24" s="37" t="s">
        <v>29</v>
      </c>
      <c r="D24" s="37" t="s">
        <v>147</v>
      </c>
      <c r="E24" s="37" t="s">
        <v>148</v>
      </c>
      <c r="F24" s="38"/>
      <c r="G24" s="37" t="s">
        <v>0</v>
      </c>
      <c r="H24" s="37">
        <v>2020</v>
      </c>
      <c r="I24" s="37" t="s">
        <v>108</v>
      </c>
      <c r="J24" s="32" t="s">
        <v>235</v>
      </c>
      <c r="K24" s="27"/>
      <c r="L24" s="1"/>
      <c r="M24" s="1"/>
      <c r="N24" s="1"/>
    </row>
    <row r="25" spans="1:14" ht="76.5" x14ac:dyDescent="0.25">
      <c r="A25" s="26">
        <f t="shared" si="0"/>
        <v>18</v>
      </c>
      <c r="B25" s="37">
        <v>9</v>
      </c>
      <c r="C25" s="37" t="s">
        <v>30</v>
      </c>
      <c r="D25" s="37" t="s">
        <v>109</v>
      </c>
      <c r="E25" s="37" t="s">
        <v>110</v>
      </c>
      <c r="F25" s="38"/>
      <c r="G25" s="37" t="s">
        <v>111</v>
      </c>
      <c r="H25" s="37" t="s">
        <v>61</v>
      </c>
      <c r="I25" s="37" t="s">
        <v>84</v>
      </c>
      <c r="J25" s="32" t="s">
        <v>232</v>
      </c>
      <c r="K25" s="27"/>
      <c r="L25" s="1"/>
      <c r="M25" s="1"/>
      <c r="N25" s="1"/>
    </row>
    <row r="26" spans="1:14" ht="51" x14ac:dyDescent="0.25">
      <c r="A26" s="26">
        <f t="shared" si="0"/>
        <v>19</v>
      </c>
      <c r="B26" s="37">
        <v>10</v>
      </c>
      <c r="C26" s="37" t="s">
        <v>31</v>
      </c>
      <c r="D26" s="37" t="s">
        <v>1</v>
      </c>
      <c r="E26" s="37" t="s">
        <v>149</v>
      </c>
      <c r="F26" s="38"/>
      <c r="G26" s="37" t="s">
        <v>0</v>
      </c>
      <c r="H26" s="37">
        <v>2020</v>
      </c>
      <c r="I26" s="37" t="s">
        <v>80</v>
      </c>
      <c r="J26" s="32" t="s">
        <v>215</v>
      </c>
      <c r="K26" s="27">
        <v>2021</v>
      </c>
    </row>
    <row r="27" spans="1:14" ht="63.75" x14ac:dyDescent="0.25">
      <c r="A27" s="26">
        <f t="shared" si="0"/>
        <v>20</v>
      </c>
      <c r="B27" s="37">
        <v>10</v>
      </c>
      <c r="C27" s="37" t="s">
        <v>31</v>
      </c>
      <c r="D27" s="37" t="s">
        <v>150</v>
      </c>
      <c r="E27" s="37" t="s">
        <v>151</v>
      </c>
      <c r="F27" s="38">
        <v>451.1</v>
      </c>
      <c r="G27" s="37" t="s">
        <v>0</v>
      </c>
      <c r="H27" s="37">
        <v>2020</v>
      </c>
      <c r="I27" s="37" t="s">
        <v>152</v>
      </c>
      <c r="J27" s="32" t="s">
        <v>233</v>
      </c>
      <c r="K27" s="27"/>
    </row>
    <row r="28" spans="1:14" ht="51" x14ac:dyDescent="0.25">
      <c r="A28" s="26">
        <f t="shared" si="0"/>
        <v>21</v>
      </c>
      <c r="B28" s="37">
        <v>12</v>
      </c>
      <c r="C28" s="37" t="s">
        <v>159</v>
      </c>
      <c r="D28" s="37" t="s">
        <v>153</v>
      </c>
      <c r="E28" s="37" t="s">
        <v>154</v>
      </c>
      <c r="F28" s="38"/>
      <c r="G28" s="37" t="s">
        <v>0</v>
      </c>
      <c r="H28" s="37">
        <v>2020</v>
      </c>
      <c r="I28" s="37" t="s">
        <v>80</v>
      </c>
      <c r="J28" s="32" t="s">
        <v>215</v>
      </c>
      <c r="K28" s="27">
        <v>2021</v>
      </c>
    </row>
    <row r="29" spans="1:14" ht="89.25" x14ac:dyDescent="0.25">
      <c r="A29" s="26">
        <f t="shared" si="0"/>
        <v>22</v>
      </c>
      <c r="B29" s="37">
        <v>12</v>
      </c>
      <c r="C29" s="37" t="s">
        <v>159</v>
      </c>
      <c r="D29" s="37" t="s">
        <v>155</v>
      </c>
      <c r="E29" s="37" t="s">
        <v>156</v>
      </c>
      <c r="F29" s="38">
        <v>1270.7</v>
      </c>
      <c r="G29" s="37" t="s">
        <v>0</v>
      </c>
      <c r="H29" s="37">
        <v>2020</v>
      </c>
      <c r="I29" s="37" t="s">
        <v>83</v>
      </c>
      <c r="J29" s="32" t="s">
        <v>223</v>
      </c>
      <c r="K29" s="27"/>
    </row>
    <row r="30" spans="1:14" ht="89.25" x14ac:dyDescent="0.25">
      <c r="A30" s="26">
        <f t="shared" si="0"/>
        <v>23</v>
      </c>
      <c r="B30" s="37">
        <v>12</v>
      </c>
      <c r="C30" s="37" t="s">
        <v>159</v>
      </c>
      <c r="D30" s="37" t="s">
        <v>157</v>
      </c>
      <c r="E30" s="37" t="s">
        <v>158</v>
      </c>
      <c r="F30" s="38">
        <v>1270.7</v>
      </c>
      <c r="G30" s="37" t="s">
        <v>0</v>
      </c>
      <c r="H30" s="37">
        <v>2020</v>
      </c>
      <c r="I30" s="37" t="s">
        <v>80</v>
      </c>
      <c r="J30" s="32" t="s">
        <v>223</v>
      </c>
      <c r="K30" s="27"/>
    </row>
    <row r="31" spans="1:14" ht="64.5" customHeight="1" x14ac:dyDescent="0.25">
      <c r="A31" s="26">
        <f t="shared" si="0"/>
        <v>24</v>
      </c>
      <c r="B31" s="37">
        <v>12</v>
      </c>
      <c r="C31" s="37" t="s">
        <v>159</v>
      </c>
      <c r="D31" s="37" t="s">
        <v>160</v>
      </c>
      <c r="E31" s="37" t="s">
        <v>161</v>
      </c>
      <c r="F31" s="38"/>
      <c r="G31" s="37" t="s">
        <v>164</v>
      </c>
      <c r="H31" s="37">
        <v>2020</v>
      </c>
      <c r="I31" s="37" t="s">
        <v>108</v>
      </c>
      <c r="J31" s="32" t="s">
        <v>236</v>
      </c>
      <c r="K31" s="27"/>
    </row>
    <row r="32" spans="1:14" ht="102" x14ac:dyDescent="0.25">
      <c r="A32" s="26">
        <f t="shared" si="0"/>
        <v>25</v>
      </c>
      <c r="B32" s="37">
        <v>12</v>
      </c>
      <c r="C32" s="37" t="s">
        <v>159</v>
      </c>
      <c r="D32" s="37" t="s">
        <v>162</v>
      </c>
      <c r="E32" s="37" t="s">
        <v>163</v>
      </c>
      <c r="F32" s="38"/>
      <c r="G32" s="37" t="s">
        <v>164</v>
      </c>
      <c r="H32" s="37">
        <v>2020</v>
      </c>
      <c r="I32" s="37" t="s">
        <v>108</v>
      </c>
      <c r="J32" s="32" t="s">
        <v>235</v>
      </c>
      <c r="K32" s="27"/>
    </row>
    <row r="33" spans="1:14" ht="51" x14ac:dyDescent="0.25">
      <c r="A33" s="26">
        <f t="shared" si="0"/>
        <v>26</v>
      </c>
      <c r="B33" s="37">
        <v>13</v>
      </c>
      <c r="C33" s="37" t="s">
        <v>32</v>
      </c>
      <c r="D33" s="37" t="s">
        <v>165</v>
      </c>
      <c r="E33" s="37" t="s">
        <v>166</v>
      </c>
      <c r="F33" s="38"/>
      <c r="G33" s="37" t="s">
        <v>46</v>
      </c>
      <c r="H33" s="37">
        <v>2020</v>
      </c>
      <c r="I33" s="37" t="s">
        <v>167</v>
      </c>
      <c r="J33" s="32" t="s">
        <v>235</v>
      </c>
      <c r="K33" s="27"/>
    </row>
    <row r="34" spans="1:14" ht="89.25" x14ac:dyDescent="0.25">
      <c r="A34" s="26">
        <f t="shared" si="0"/>
        <v>27</v>
      </c>
      <c r="B34" s="37">
        <v>14</v>
      </c>
      <c r="C34" s="37" t="s">
        <v>33</v>
      </c>
      <c r="D34" s="45" t="s">
        <v>81</v>
      </c>
      <c r="E34" s="37" t="s">
        <v>168</v>
      </c>
      <c r="F34" s="38"/>
      <c r="G34" s="37" t="s">
        <v>0</v>
      </c>
      <c r="H34" s="37">
        <v>2020</v>
      </c>
      <c r="I34" s="37" t="s">
        <v>66</v>
      </c>
      <c r="J34" s="32" t="s">
        <v>237</v>
      </c>
      <c r="K34" s="27"/>
    </row>
    <row r="35" spans="1:14" ht="63.75" x14ac:dyDescent="0.25">
      <c r="A35" s="26">
        <f t="shared" si="0"/>
        <v>28</v>
      </c>
      <c r="B35" s="37">
        <v>14</v>
      </c>
      <c r="C35" s="37" t="s">
        <v>33</v>
      </c>
      <c r="D35" s="37" t="s">
        <v>169</v>
      </c>
      <c r="E35" s="37" t="s">
        <v>170</v>
      </c>
      <c r="F35" s="38"/>
      <c r="G35" s="37" t="s">
        <v>171</v>
      </c>
      <c r="H35" s="37">
        <v>2020</v>
      </c>
      <c r="I35" s="37" t="s">
        <v>56</v>
      </c>
      <c r="J35" s="32" t="s">
        <v>218</v>
      </c>
      <c r="K35" s="27"/>
    </row>
    <row r="36" spans="1:14" ht="63.75" x14ac:dyDescent="0.25">
      <c r="A36" s="26">
        <f t="shared" si="0"/>
        <v>29</v>
      </c>
      <c r="B36" s="37">
        <v>15</v>
      </c>
      <c r="C36" s="45" t="s">
        <v>34</v>
      </c>
      <c r="D36" s="37" t="s">
        <v>172</v>
      </c>
      <c r="E36" s="37" t="s">
        <v>173</v>
      </c>
      <c r="F36" s="38"/>
      <c r="G36" s="37" t="s">
        <v>171</v>
      </c>
      <c r="H36" s="37">
        <v>2020</v>
      </c>
      <c r="I36" s="37" t="s">
        <v>108</v>
      </c>
      <c r="J36" s="32" t="s">
        <v>235</v>
      </c>
      <c r="K36" s="27"/>
    </row>
    <row r="37" spans="1:14" ht="63.75" x14ac:dyDescent="0.25">
      <c r="A37" s="26">
        <f t="shared" si="0"/>
        <v>30</v>
      </c>
      <c r="B37" s="37">
        <v>15</v>
      </c>
      <c r="C37" s="45" t="s">
        <v>34</v>
      </c>
      <c r="D37" s="37" t="s">
        <v>174</v>
      </c>
      <c r="E37" s="37" t="s">
        <v>175</v>
      </c>
      <c r="F37" s="38"/>
      <c r="G37" s="37" t="s">
        <v>171</v>
      </c>
      <c r="H37" s="37">
        <v>2020</v>
      </c>
      <c r="I37" s="37" t="s">
        <v>108</v>
      </c>
      <c r="J37" s="32" t="s">
        <v>235</v>
      </c>
      <c r="K37" s="27"/>
    </row>
    <row r="38" spans="1:14" ht="32.25" customHeight="1" x14ac:dyDescent="0.25">
      <c r="A38" s="26">
        <f t="shared" si="0"/>
        <v>31</v>
      </c>
      <c r="B38" s="45">
        <v>16</v>
      </c>
      <c r="C38" s="45" t="s">
        <v>35</v>
      </c>
      <c r="D38" s="45" t="s">
        <v>3</v>
      </c>
      <c r="E38" s="37" t="s">
        <v>3</v>
      </c>
      <c r="F38" s="38"/>
      <c r="G38" s="37" t="s">
        <v>0</v>
      </c>
      <c r="H38" s="37">
        <v>2020</v>
      </c>
      <c r="I38" s="37" t="s">
        <v>18</v>
      </c>
      <c r="J38" s="32" t="s">
        <v>220</v>
      </c>
      <c r="K38" s="27"/>
    </row>
    <row r="39" spans="1:14" ht="63.75" x14ac:dyDescent="0.25">
      <c r="A39" s="26">
        <f t="shared" si="0"/>
        <v>32</v>
      </c>
      <c r="B39" s="37">
        <v>16</v>
      </c>
      <c r="C39" s="37" t="s">
        <v>35</v>
      </c>
      <c r="D39" s="37" t="s">
        <v>2</v>
      </c>
      <c r="E39" s="37" t="s">
        <v>75</v>
      </c>
      <c r="F39" s="38"/>
      <c r="G39" s="37" t="s">
        <v>46</v>
      </c>
      <c r="H39" s="37" t="s">
        <v>77</v>
      </c>
      <c r="I39" s="37" t="s">
        <v>82</v>
      </c>
      <c r="J39" s="32" t="s">
        <v>234</v>
      </c>
      <c r="K39" s="27"/>
    </row>
    <row r="40" spans="1:14" s="3" customFormat="1" ht="51" x14ac:dyDescent="0.25">
      <c r="A40" s="26">
        <f t="shared" si="0"/>
        <v>33</v>
      </c>
      <c r="B40" s="37">
        <v>16</v>
      </c>
      <c r="C40" s="45" t="s">
        <v>35</v>
      </c>
      <c r="D40" s="37" t="s">
        <v>176</v>
      </c>
      <c r="E40" s="37" t="s">
        <v>59</v>
      </c>
      <c r="F40" s="38"/>
      <c r="G40" s="37" t="s">
        <v>0</v>
      </c>
      <c r="H40" s="37">
        <v>2020</v>
      </c>
      <c r="I40" s="37" t="s">
        <v>108</v>
      </c>
      <c r="J40" s="32" t="s">
        <v>235</v>
      </c>
      <c r="K40" s="27"/>
      <c r="L40" s="21"/>
      <c r="M40" s="21"/>
      <c r="N40" s="21"/>
    </row>
    <row r="41" spans="1:14" ht="114.75" x14ac:dyDescent="0.25">
      <c r="A41" s="26">
        <f t="shared" si="0"/>
        <v>34</v>
      </c>
      <c r="B41" s="37">
        <v>19</v>
      </c>
      <c r="C41" s="37" t="s">
        <v>36</v>
      </c>
      <c r="D41" s="37" t="s">
        <v>115</v>
      </c>
      <c r="E41" s="37" t="s">
        <v>71</v>
      </c>
      <c r="F41" s="38"/>
      <c r="G41" s="37" t="s">
        <v>0</v>
      </c>
      <c r="H41" s="37" t="s">
        <v>61</v>
      </c>
      <c r="I41" s="37" t="s">
        <v>80</v>
      </c>
      <c r="J41" s="32" t="s">
        <v>220</v>
      </c>
      <c r="K41" s="27"/>
      <c r="L41" s="1"/>
      <c r="M41" s="1"/>
      <c r="N41" s="1"/>
    </row>
    <row r="42" spans="1:14" ht="114.75" x14ac:dyDescent="0.25">
      <c r="A42" s="26">
        <f t="shared" si="0"/>
        <v>35</v>
      </c>
      <c r="B42" s="37">
        <v>19</v>
      </c>
      <c r="C42" s="37" t="s">
        <v>36</v>
      </c>
      <c r="D42" s="37" t="s">
        <v>114</v>
      </c>
      <c r="E42" s="37" t="s">
        <v>71</v>
      </c>
      <c r="F42" s="38"/>
      <c r="G42" s="37" t="s">
        <v>0</v>
      </c>
      <c r="H42" s="37" t="s">
        <v>61</v>
      </c>
      <c r="I42" s="37" t="s">
        <v>80</v>
      </c>
      <c r="J42" s="32" t="s">
        <v>220</v>
      </c>
      <c r="K42" s="27"/>
      <c r="L42" s="1"/>
      <c r="M42" s="1"/>
      <c r="N42" s="1"/>
    </row>
    <row r="43" spans="1:14" ht="114.75" x14ac:dyDescent="0.25">
      <c r="A43" s="26">
        <f t="shared" si="0"/>
        <v>36</v>
      </c>
      <c r="B43" s="37">
        <v>19</v>
      </c>
      <c r="C43" s="37" t="s">
        <v>36</v>
      </c>
      <c r="D43" s="37" t="s">
        <v>113</v>
      </c>
      <c r="E43" s="37" t="s">
        <v>71</v>
      </c>
      <c r="F43" s="38"/>
      <c r="G43" s="37" t="s">
        <v>0</v>
      </c>
      <c r="H43" s="37" t="s">
        <v>61</v>
      </c>
      <c r="I43" s="37" t="s">
        <v>80</v>
      </c>
      <c r="J43" s="32" t="s">
        <v>220</v>
      </c>
      <c r="K43" s="27"/>
      <c r="L43" s="1"/>
      <c r="M43" s="1"/>
      <c r="N43" s="1"/>
    </row>
    <row r="44" spans="1:14" ht="114.75" x14ac:dyDescent="0.25">
      <c r="A44" s="26">
        <f t="shared" si="0"/>
        <v>37</v>
      </c>
      <c r="B44" s="37">
        <v>19</v>
      </c>
      <c r="C44" s="37" t="s">
        <v>36</v>
      </c>
      <c r="D44" s="37" t="s">
        <v>112</v>
      </c>
      <c r="E44" s="37" t="s">
        <v>71</v>
      </c>
      <c r="F44" s="38"/>
      <c r="G44" s="37" t="s">
        <v>0</v>
      </c>
      <c r="H44" s="37" t="s">
        <v>61</v>
      </c>
      <c r="I44" s="37" t="s">
        <v>80</v>
      </c>
      <c r="J44" s="32" t="s">
        <v>220</v>
      </c>
      <c r="K44" s="27"/>
      <c r="L44" s="1"/>
      <c r="M44" s="1"/>
      <c r="N44" s="1"/>
    </row>
    <row r="45" spans="1:14" ht="127.5" x14ac:dyDescent="0.25">
      <c r="A45" s="26">
        <f t="shared" si="0"/>
        <v>38</v>
      </c>
      <c r="B45" s="37">
        <v>20</v>
      </c>
      <c r="C45" s="37" t="s">
        <v>37</v>
      </c>
      <c r="D45" s="37" t="s">
        <v>4</v>
      </c>
      <c r="E45" s="37" t="s">
        <v>76</v>
      </c>
      <c r="F45" s="38"/>
      <c r="G45" s="37" t="s">
        <v>46</v>
      </c>
      <c r="H45" s="37" t="s">
        <v>60</v>
      </c>
      <c r="I45" s="37" t="s">
        <v>84</v>
      </c>
      <c r="J45" s="32" t="s">
        <v>259</v>
      </c>
      <c r="K45" s="27"/>
    </row>
    <row r="46" spans="1:14" s="15" customFormat="1" ht="255" x14ac:dyDescent="0.2">
      <c r="A46" s="26">
        <f t="shared" si="0"/>
        <v>39</v>
      </c>
      <c r="B46" s="37">
        <v>21</v>
      </c>
      <c r="C46" s="37" t="s">
        <v>38</v>
      </c>
      <c r="D46" s="37" t="s">
        <v>5</v>
      </c>
      <c r="E46" s="37" t="s">
        <v>93</v>
      </c>
      <c r="F46" s="38">
        <v>510564.7</v>
      </c>
      <c r="G46" s="37" t="s">
        <v>249</v>
      </c>
      <c r="H46" s="37" t="s">
        <v>105</v>
      </c>
      <c r="I46" s="37" t="s">
        <v>94</v>
      </c>
      <c r="J46" s="32" t="s">
        <v>248</v>
      </c>
      <c r="K46" s="28"/>
      <c r="L46" s="18"/>
      <c r="M46" s="18"/>
      <c r="N46" s="18"/>
    </row>
    <row r="47" spans="1:14" ht="63.75" x14ac:dyDescent="0.25">
      <c r="A47" s="26">
        <f t="shared" si="0"/>
        <v>40</v>
      </c>
      <c r="B47" s="25">
        <v>21</v>
      </c>
      <c r="C47" s="37" t="s">
        <v>38</v>
      </c>
      <c r="D47" s="37" t="s">
        <v>177</v>
      </c>
      <c r="E47" s="37" t="s">
        <v>178</v>
      </c>
      <c r="F47" s="38"/>
      <c r="G47" s="37" t="s">
        <v>58</v>
      </c>
      <c r="H47" s="37" t="s">
        <v>179</v>
      </c>
      <c r="I47" s="37" t="s">
        <v>180</v>
      </c>
      <c r="J47" s="32" t="s">
        <v>246</v>
      </c>
      <c r="K47" s="27"/>
      <c r="L47" s="1"/>
      <c r="M47" s="1"/>
      <c r="N47" s="1"/>
    </row>
    <row r="48" spans="1:14" ht="63.75" x14ac:dyDescent="0.25">
      <c r="A48" s="26">
        <f t="shared" si="0"/>
        <v>41</v>
      </c>
      <c r="B48" s="25">
        <v>21</v>
      </c>
      <c r="C48" s="37" t="s">
        <v>38</v>
      </c>
      <c r="D48" s="37" t="s">
        <v>181</v>
      </c>
      <c r="E48" s="37" t="s">
        <v>178</v>
      </c>
      <c r="F48" s="38"/>
      <c r="G48" s="37" t="s">
        <v>58</v>
      </c>
      <c r="H48" s="37" t="s">
        <v>179</v>
      </c>
      <c r="I48" s="37" t="s">
        <v>180</v>
      </c>
      <c r="J48" s="32" t="s">
        <v>247</v>
      </c>
      <c r="K48" s="27"/>
      <c r="L48" s="1"/>
      <c r="M48" s="1"/>
      <c r="N48" s="1"/>
    </row>
    <row r="49" spans="1:14" ht="38.25" x14ac:dyDescent="0.25">
      <c r="A49" s="26">
        <f t="shared" si="0"/>
        <v>42</v>
      </c>
      <c r="B49" s="25">
        <v>21</v>
      </c>
      <c r="C49" s="37" t="s">
        <v>38</v>
      </c>
      <c r="D49" s="37" t="s">
        <v>207</v>
      </c>
      <c r="E49" s="37" t="s">
        <v>208</v>
      </c>
      <c r="F49" s="38"/>
      <c r="G49" s="37" t="s">
        <v>0</v>
      </c>
      <c r="H49" s="37">
        <v>2020</v>
      </c>
      <c r="I49" s="39" t="s">
        <v>83</v>
      </c>
      <c r="J49" s="32" t="s">
        <v>220</v>
      </c>
      <c r="K49" s="27"/>
      <c r="L49" s="1"/>
      <c r="M49" s="1"/>
      <c r="N49" s="1"/>
    </row>
    <row r="50" spans="1:14" ht="38.25" x14ac:dyDescent="0.25">
      <c r="A50" s="26">
        <f t="shared" si="0"/>
        <v>43</v>
      </c>
      <c r="B50" s="25">
        <v>22</v>
      </c>
      <c r="C50" s="37" t="s">
        <v>39</v>
      </c>
      <c r="D50" s="37" t="s">
        <v>85</v>
      </c>
      <c r="E50" s="37" t="s">
        <v>86</v>
      </c>
      <c r="F50" s="38"/>
      <c r="G50" s="37" t="s">
        <v>0</v>
      </c>
      <c r="H50" s="37" t="s">
        <v>61</v>
      </c>
      <c r="I50" s="37" t="s">
        <v>19</v>
      </c>
      <c r="J50" s="32" t="s">
        <v>222</v>
      </c>
      <c r="K50" s="27"/>
    </row>
    <row r="51" spans="1:14" ht="63.75" x14ac:dyDescent="0.25">
      <c r="A51" s="26">
        <f t="shared" si="0"/>
        <v>44</v>
      </c>
      <c r="B51" s="25">
        <v>22</v>
      </c>
      <c r="C51" s="37" t="s">
        <v>39</v>
      </c>
      <c r="D51" s="37" t="s">
        <v>182</v>
      </c>
      <c r="E51" s="37" t="s">
        <v>183</v>
      </c>
      <c r="F51" s="38"/>
      <c r="G51" s="37" t="s">
        <v>116</v>
      </c>
      <c r="H51" s="37">
        <v>2020</v>
      </c>
      <c r="I51" s="37" t="s">
        <v>184</v>
      </c>
      <c r="J51" s="32" t="s">
        <v>220</v>
      </c>
      <c r="K51" s="27"/>
    </row>
    <row r="52" spans="1:14" ht="63.75" x14ac:dyDescent="0.25">
      <c r="A52" s="26">
        <f t="shared" si="0"/>
        <v>45</v>
      </c>
      <c r="B52" s="25">
        <v>22</v>
      </c>
      <c r="C52" s="37" t="s">
        <v>39</v>
      </c>
      <c r="D52" s="37" t="s">
        <v>185</v>
      </c>
      <c r="E52" s="37" t="s">
        <v>186</v>
      </c>
      <c r="F52" s="38"/>
      <c r="G52" s="37" t="s">
        <v>116</v>
      </c>
      <c r="H52" s="37">
        <v>2020</v>
      </c>
      <c r="I52" s="37" t="s">
        <v>184</v>
      </c>
      <c r="J52" s="32" t="s">
        <v>220</v>
      </c>
      <c r="K52" s="27"/>
    </row>
    <row r="53" spans="1:14" ht="63.75" x14ac:dyDescent="0.25">
      <c r="A53" s="26">
        <f t="shared" si="0"/>
        <v>46</v>
      </c>
      <c r="B53" s="25">
        <v>22</v>
      </c>
      <c r="C53" s="37" t="s">
        <v>39</v>
      </c>
      <c r="D53" s="37" t="s">
        <v>187</v>
      </c>
      <c r="E53" s="37" t="s">
        <v>188</v>
      </c>
      <c r="F53" s="38"/>
      <c r="G53" s="37" t="s">
        <v>116</v>
      </c>
      <c r="H53" s="37">
        <v>2020</v>
      </c>
      <c r="I53" s="37" t="s">
        <v>184</v>
      </c>
      <c r="J53" s="32" t="s">
        <v>220</v>
      </c>
      <c r="K53" s="27"/>
    </row>
    <row r="54" spans="1:14" ht="127.5" x14ac:dyDescent="0.25">
      <c r="A54" s="26">
        <f t="shared" si="0"/>
        <v>47</v>
      </c>
      <c r="B54" s="25">
        <v>23</v>
      </c>
      <c r="C54" s="37" t="s">
        <v>40</v>
      </c>
      <c r="D54" s="37" t="s">
        <v>6</v>
      </c>
      <c r="E54" s="37" t="s">
        <v>87</v>
      </c>
      <c r="F54" s="38"/>
      <c r="G54" s="37" t="s">
        <v>57</v>
      </c>
      <c r="H54" s="37" t="s">
        <v>60</v>
      </c>
      <c r="I54" s="37" t="s">
        <v>119</v>
      </c>
      <c r="J54" s="32" t="s">
        <v>259</v>
      </c>
      <c r="K54" s="27"/>
      <c r="L54" s="1"/>
      <c r="M54" s="1"/>
      <c r="N54" s="1"/>
    </row>
    <row r="55" spans="1:14" ht="38.25" x14ac:dyDescent="0.25">
      <c r="A55" s="26">
        <f t="shared" si="0"/>
        <v>48</v>
      </c>
      <c r="B55" s="25">
        <v>23</v>
      </c>
      <c r="C55" s="37" t="s">
        <v>40</v>
      </c>
      <c r="D55" s="37" t="s">
        <v>7</v>
      </c>
      <c r="E55" s="37" t="s">
        <v>189</v>
      </c>
      <c r="F55" s="38"/>
      <c r="G55" s="37" t="s">
        <v>0</v>
      </c>
      <c r="H55" s="37">
        <v>2020</v>
      </c>
      <c r="I55" s="37" t="s">
        <v>66</v>
      </c>
      <c r="J55" s="32" t="s">
        <v>219</v>
      </c>
      <c r="K55" s="27"/>
      <c r="L55" s="1"/>
      <c r="M55" s="1"/>
      <c r="N55" s="1"/>
    </row>
    <row r="56" spans="1:14" ht="76.5" x14ac:dyDescent="0.25">
      <c r="A56" s="26">
        <f t="shared" si="0"/>
        <v>49</v>
      </c>
      <c r="B56" s="25">
        <v>23</v>
      </c>
      <c r="C56" s="37" t="s">
        <v>40</v>
      </c>
      <c r="D56" s="37" t="s">
        <v>190</v>
      </c>
      <c r="E56" s="37" t="s">
        <v>191</v>
      </c>
      <c r="F56" s="38"/>
      <c r="G56" s="37" t="s">
        <v>58</v>
      </c>
      <c r="H56" s="37" t="s">
        <v>179</v>
      </c>
      <c r="I56" s="37" t="s">
        <v>20</v>
      </c>
      <c r="J56" s="32" t="s">
        <v>258</v>
      </c>
      <c r="K56" s="27"/>
      <c r="L56" s="1"/>
      <c r="M56" s="1"/>
      <c r="N56" s="1"/>
    </row>
    <row r="57" spans="1:14" s="34" customFormat="1" ht="51" x14ac:dyDescent="0.2">
      <c r="A57" s="26">
        <f t="shared" si="0"/>
        <v>50</v>
      </c>
      <c r="B57" s="37">
        <v>23</v>
      </c>
      <c r="C57" s="37" t="s">
        <v>239</v>
      </c>
      <c r="D57" s="37" t="s">
        <v>240</v>
      </c>
      <c r="E57" s="37" t="s">
        <v>241</v>
      </c>
      <c r="F57" s="38"/>
      <c r="G57" s="37" t="s">
        <v>0</v>
      </c>
      <c r="H57" s="37">
        <v>2020</v>
      </c>
      <c r="I57" s="37" t="s">
        <v>242</v>
      </c>
      <c r="J57" s="32" t="s">
        <v>262</v>
      </c>
      <c r="K57" s="33"/>
    </row>
    <row r="58" spans="1:14" s="15" customFormat="1" ht="191.25" x14ac:dyDescent="0.2">
      <c r="A58" s="26">
        <f t="shared" si="0"/>
        <v>51</v>
      </c>
      <c r="B58" s="25">
        <v>24</v>
      </c>
      <c r="C58" s="37" t="s">
        <v>41</v>
      </c>
      <c r="D58" s="37" t="s">
        <v>8</v>
      </c>
      <c r="E58" s="37" t="s">
        <v>120</v>
      </c>
      <c r="F58" s="38">
        <v>2265.6999999999998</v>
      </c>
      <c r="G58" s="37" t="s">
        <v>250</v>
      </c>
      <c r="H58" s="37" t="s">
        <v>105</v>
      </c>
      <c r="I58" s="37" t="s">
        <v>121</v>
      </c>
      <c r="J58" s="32" t="s">
        <v>230</v>
      </c>
      <c r="K58" s="28"/>
    </row>
    <row r="59" spans="1:14" ht="76.5" x14ac:dyDescent="0.25">
      <c r="A59" s="26">
        <f t="shared" si="0"/>
        <v>52</v>
      </c>
      <c r="B59" s="25">
        <v>24</v>
      </c>
      <c r="C59" s="37" t="s">
        <v>41</v>
      </c>
      <c r="D59" s="37" t="s">
        <v>192</v>
      </c>
      <c r="E59" s="37" t="s">
        <v>193</v>
      </c>
      <c r="F59" s="38"/>
      <c r="G59" s="37" t="s">
        <v>118</v>
      </c>
      <c r="H59" s="37">
        <v>2020</v>
      </c>
      <c r="I59" s="37" t="s">
        <v>108</v>
      </c>
      <c r="J59" s="32" t="s">
        <v>261</v>
      </c>
      <c r="K59" s="27"/>
      <c r="L59" s="1"/>
      <c r="M59" s="1"/>
      <c r="N59" s="1"/>
    </row>
    <row r="60" spans="1:14" ht="51" x14ac:dyDescent="0.25">
      <c r="A60" s="26">
        <f t="shared" si="0"/>
        <v>53</v>
      </c>
      <c r="B60" s="25">
        <v>24</v>
      </c>
      <c r="C60" s="37" t="s">
        <v>41</v>
      </c>
      <c r="D60" s="37" t="s">
        <v>195</v>
      </c>
      <c r="E60" s="37" t="s">
        <v>196</v>
      </c>
      <c r="F60" s="38">
        <v>3887.9</v>
      </c>
      <c r="G60" s="37" t="s">
        <v>0</v>
      </c>
      <c r="H60" s="37">
        <v>2020</v>
      </c>
      <c r="I60" s="37" t="s">
        <v>14</v>
      </c>
      <c r="J60" s="32" t="s">
        <v>229</v>
      </c>
      <c r="K60" s="27"/>
      <c r="L60" s="1"/>
      <c r="M60" s="1"/>
      <c r="N60" s="1"/>
    </row>
    <row r="61" spans="1:14" ht="87.75" customHeight="1" x14ac:dyDescent="0.25">
      <c r="A61" s="26">
        <f t="shared" si="0"/>
        <v>54</v>
      </c>
      <c r="B61" s="25">
        <v>24</v>
      </c>
      <c r="C61" s="37" t="s">
        <v>41</v>
      </c>
      <c r="D61" s="37" t="s">
        <v>10</v>
      </c>
      <c r="E61" s="37" t="s">
        <v>68</v>
      </c>
      <c r="F61" s="38"/>
      <c r="G61" s="37" t="s">
        <v>0</v>
      </c>
      <c r="H61" s="37" t="s">
        <v>61</v>
      </c>
      <c r="I61" s="37" t="s">
        <v>19</v>
      </c>
      <c r="J61" s="32" t="s">
        <v>245</v>
      </c>
      <c r="K61" s="27"/>
      <c r="L61" s="1"/>
      <c r="M61" s="1"/>
      <c r="N61" s="1"/>
    </row>
    <row r="62" spans="1:14" ht="38.25" x14ac:dyDescent="0.25">
      <c r="A62" s="26">
        <f t="shared" si="0"/>
        <v>55</v>
      </c>
      <c r="B62" s="25">
        <v>24</v>
      </c>
      <c r="C62" s="37" t="s">
        <v>41</v>
      </c>
      <c r="D62" s="37" t="s">
        <v>9</v>
      </c>
      <c r="E62" s="37" t="s">
        <v>194</v>
      </c>
      <c r="F62" s="38"/>
      <c r="G62" s="37" t="s">
        <v>0</v>
      </c>
      <c r="H62" s="37">
        <v>2020</v>
      </c>
      <c r="I62" s="37" t="s">
        <v>14</v>
      </c>
      <c r="J62" s="32" t="s">
        <v>218</v>
      </c>
      <c r="K62" s="27"/>
      <c r="L62" s="1"/>
      <c r="M62" s="1"/>
      <c r="N62" s="1"/>
    </row>
    <row r="63" spans="1:14" ht="38.25" x14ac:dyDescent="0.25">
      <c r="A63" s="26">
        <f t="shared" si="0"/>
        <v>56</v>
      </c>
      <c r="B63" s="25">
        <v>25</v>
      </c>
      <c r="C63" s="37" t="s">
        <v>42</v>
      </c>
      <c r="D63" s="37" t="s">
        <v>107</v>
      </c>
      <c r="E63" s="37" t="s">
        <v>117</v>
      </c>
      <c r="F63" s="46"/>
      <c r="G63" s="37" t="s">
        <v>65</v>
      </c>
      <c r="H63" s="37" t="s">
        <v>61</v>
      </c>
      <c r="I63" s="37" t="s">
        <v>106</v>
      </c>
      <c r="J63" s="32" t="s">
        <v>218</v>
      </c>
      <c r="K63" s="27"/>
    </row>
    <row r="64" spans="1:14" ht="51" x14ac:dyDescent="0.25">
      <c r="A64" s="26">
        <f t="shared" si="0"/>
        <v>57</v>
      </c>
      <c r="B64" s="47">
        <v>27</v>
      </c>
      <c r="C64" s="48" t="s">
        <v>43</v>
      </c>
      <c r="D64" s="48" t="s">
        <v>11</v>
      </c>
      <c r="E64" s="37" t="s">
        <v>69</v>
      </c>
      <c r="F64" s="38"/>
      <c r="G64" s="37" t="s">
        <v>0</v>
      </c>
      <c r="H64" s="44">
        <v>2020</v>
      </c>
      <c r="I64" s="37" t="s">
        <v>18</v>
      </c>
      <c r="J64" s="32" t="s">
        <v>218</v>
      </c>
      <c r="K64" s="27"/>
      <c r="L64" s="1"/>
      <c r="M64" s="1"/>
      <c r="N64" s="1"/>
    </row>
    <row r="65" spans="1:14" ht="51" x14ac:dyDescent="0.25">
      <c r="A65" s="26">
        <f t="shared" si="0"/>
        <v>58</v>
      </c>
      <c r="B65" s="47">
        <v>27</v>
      </c>
      <c r="C65" s="48" t="s">
        <v>43</v>
      </c>
      <c r="D65" s="48" t="s">
        <v>197</v>
      </c>
      <c r="E65" s="37" t="s">
        <v>198</v>
      </c>
      <c r="F65" s="38"/>
      <c r="G65" s="37" t="s">
        <v>0</v>
      </c>
      <c r="H65" s="37">
        <v>2020</v>
      </c>
      <c r="I65" s="37" t="s">
        <v>18</v>
      </c>
      <c r="J65" s="32" t="s">
        <v>218</v>
      </c>
      <c r="K65" s="27"/>
      <c r="L65" s="1"/>
      <c r="M65" s="1"/>
      <c r="N65" s="1"/>
    </row>
    <row r="66" spans="1:14" ht="51" x14ac:dyDescent="0.25">
      <c r="A66" s="26">
        <f t="shared" si="0"/>
        <v>59</v>
      </c>
      <c r="B66" s="47">
        <v>27</v>
      </c>
      <c r="C66" s="48" t="s">
        <v>43</v>
      </c>
      <c r="D66" s="37" t="s">
        <v>199</v>
      </c>
      <c r="E66" s="37" t="s">
        <v>199</v>
      </c>
      <c r="F66" s="43"/>
      <c r="G66" s="37" t="s">
        <v>46</v>
      </c>
      <c r="H66" s="37">
        <v>2020</v>
      </c>
      <c r="I66" s="37" t="s">
        <v>84</v>
      </c>
      <c r="J66" s="32" t="s">
        <v>218</v>
      </c>
      <c r="K66" s="27"/>
      <c r="L66" s="1"/>
      <c r="M66" s="1"/>
      <c r="N66" s="1"/>
    </row>
    <row r="67" spans="1:14" ht="63.75" x14ac:dyDescent="0.25">
      <c r="A67" s="26">
        <f t="shared" si="0"/>
        <v>60</v>
      </c>
      <c r="B67" s="47">
        <v>27</v>
      </c>
      <c r="C67" s="48" t="s">
        <v>43</v>
      </c>
      <c r="D67" s="37" t="s">
        <v>200</v>
      </c>
      <c r="E67" s="37" t="s">
        <v>201</v>
      </c>
      <c r="F67" s="38"/>
      <c r="G67" s="38" t="s">
        <v>0</v>
      </c>
      <c r="H67" s="44">
        <v>2020</v>
      </c>
      <c r="I67" s="37" t="s">
        <v>18</v>
      </c>
      <c r="J67" s="32" t="s">
        <v>218</v>
      </c>
      <c r="K67" s="27"/>
      <c r="L67" s="1"/>
      <c r="M67" s="1"/>
      <c r="N67" s="1"/>
    </row>
    <row r="68" spans="1:14" ht="195" x14ac:dyDescent="0.25">
      <c r="A68" s="26">
        <f t="shared" si="0"/>
        <v>61</v>
      </c>
      <c r="B68" s="47">
        <v>27</v>
      </c>
      <c r="C68" s="48" t="s">
        <v>43</v>
      </c>
      <c r="D68" s="37" t="s">
        <v>202</v>
      </c>
      <c r="E68" s="37" t="s">
        <v>203</v>
      </c>
      <c r="F68" s="38"/>
      <c r="G68" s="37" t="s">
        <v>0</v>
      </c>
      <c r="H68" s="44">
        <v>2020</v>
      </c>
      <c r="I68" s="37" t="s">
        <v>18</v>
      </c>
      <c r="J68" s="32" t="s">
        <v>218</v>
      </c>
      <c r="K68" s="53" t="s">
        <v>264</v>
      </c>
      <c r="L68" s="1"/>
      <c r="M68" s="1"/>
      <c r="N68" s="1"/>
    </row>
    <row r="69" spans="1:14" ht="51" x14ac:dyDescent="0.25">
      <c r="A69" s="26">
        <f t="shared" si="0"/>
        <v>62</v>
      </c>
      <c r="B69" s="25">
        <v>27</v>
      </c>
      <c r="C69" s="37" t="s">
        <v>43</v>
      </c>
      <c r="D69" s="37" t="s">
        <v>12</v>
      </c>
      <c r="E69" s="37" t="s">
        <v>72</v>
      </c>
      <c r="F69" s="43"/>
      <c r="G69" s="37"/>
      <c r="H69" s="44" t="s">
        <v>61</v>
      </c>
      <c r="I69" s="37" t="s">
        <v>19</v>
      </c>
      <c r="J69" s="32" t="s">
        <v>221</v>
      </c>
      <c r="K69" s="27"/>
      <c r="L69" s="1"/>
      <c r="M69" s="1"/>
      <c r="N69" s="1"/>
    </row>
    <row r="70" spans="1:14" ht="76.5" x14ac:dyDescent="0.25">
      <c r="A70" s="26">
        <f t="shared" si="0"/>
        <v>63</v>
      </c>
      <c r="B70" s="25">
        <v>27</v>
      </c>
      <c r="C70" s="48" t="s">
        <v>43</v>
      </c>
      <c r="D70" s="37" t="s">
        <v>204</v>
      </c>
      <c r="E70" s="37" t="s">
        <v>257</v>
      </c>
      <c r="F70" s="38">
        <v>1892.3</v>
      </c>
      <c r="G70" s="37" t="s">
        <v>251</v>
      </c>
      <c r="H70" s="37">
        <v>2020</v>
      </c>
      <c r="I70" s="48" t="s">
        <v>17</v>
      </c>
      <c r="J70" s="32" t="s">
        <v>243</v>
      </c>
      <c r="K70" s="27"/>
      <c r="L70" s="1"/>
      <c r="M70" s="1"/>
      <c r="N70" s="1"/>
    </row>
    <row r="71" spans="1:14" ht="118.5" customHeight="1" x14ac:dyDescent="0.25">
      <c r="A71" s="26">
        <f t="shared" si="0"/>
        <v>64</v>
      </c>
      <c r="B71" s="25">
        <v>27</v>
      </c>
      <c r="C71" s="37" t="s">
        <v>43</v>
      </c>
      <c r="D71" s="37" t="s">
        <v>74</v>
      </c>
      <c r="E71" s="37" t="s">
        <v>257</v>
      </c>
      <c r="F71" s="38">
        <v>12135</v>
      </c>
      <c r="G71" s="37" t="s">
        <v>254</v>
      </c>
      <c r="H71" s="37" t="s">
        <v>15</v>
      </c>
      <c r="I71" s="48" t="s">
        <v>17</v>
      </c>
      <c r="J71" s="32" t="s">
        <v>255</v>
      </c>
      <c r="K71" s="27"/>
      <c r="L71" s="1"/>
      <c r="M71" s="1"/>
      <c r="N71" s="1"/>
    </row>
    <row r="72" spans="1:14" ht="99.75" customHeight="1" x14ac:dyDescent="0.25">
      <c r="A72" s="26">
        <f t="shared" si="0"/>
        <v>65</v>
      </c>
      <c r="B72" s="47">
        <v>27</v>
      </c>
      <c r="C72" s="48" t="s">
        <v>43</v>
      </c>
      <c r="D72" s="49" t="s">
        <v>73</v>
      </c>
      <c r="E72" s="37" t="s">
        <v>257</v>
      </c>
      <c r="F72" s="38">
        <v>12135</v>
      </c>
      <c r="G72" s="37" t="s">
        <v>253</v>
      </c>
      <c r="H72" s="37">
        <v>2020</v>
      </c>
      <c r="I72" s="48" t="s">
        <v>17</v>
      </c>
      <c r="J72" s="32" t="s">
        <v>256</v>
      </c>
      <c r="K72" s="27"/>
      <c r="L72" s="1"/>
      <c r="M72" s="1"/>
      <c r="N72" s="1"/>
    </row>
    <row r="73" spans="1:14" ht="81.75" customHeight="1" x14ac:dyDescent="0.2">
      <c r="A73" s="26">
        <f t="shared" si="0"/>
        <v>66</v>
      </c>
      <c r="B73" s="25">
        <v>27</v>
      </c>
      <c r="C73" s="37" t="s">
        <v>43</v>
      </c>
      <c r="D73" s="37" t="s">
        <v>205</v>
      </c>
      <c r="E73" s="37" t="s">
        <v>206</v>
      </c>
      <c r="F73" s="38">
        <v>22655.7</v>
      </c>
      <c r="G73" s="37" t="s">
        <v>250</v>
      </c>
      <c r="H73" s="37">
        <v>2020</v>
      </c>
      <c r="I73" s="37" t="s">
        <v>16</v>
      </c>
      <c r="J73" s="32" t="s">
        <v>252</v>
      </c>
      <c r="K73" s="29"/>
      <c r="L73" s="1"/>
      <c r="M73" s="1"/>
      <c r="N73" s="1"/>
    </row>
    <row r="74" spans="1:14" ht="84.75" hidden="1" customHeight="1" x14ac:dyDescent="0.25">
      <c r="B74" s="23">
        <v>17</v>
      </c>
      <c r="C74" s="37" t="s">
        <v>43</v>
      </c>
      <c r="D74" s="37" t="s">
        <v>13</v>
      </c>
      <c r="E74" s="37" t="s">
        <v>67</v>
      </c>
      <c r="F74" s="38"/>
      <c r="G74" s="37" t="s">
        <v>0</v>
      </c>
      <c r="H74" s="37">
        <v>2018</v>
      </c>
      <c r="I74" s="24" t="s">
        <v>18</v>
      </c>
      <c r="L74" s="1"/>
      <c r="M74" s="1"/>
      <c r="N74" s="1"/>
    </row>
    <row r="75" spans="1:14" ht="18" hidden="1" customHeight="1" x14ac:dyDescent="0.25">
      <c r="B75" s="6"/>
      <c r="C75" s="10"/>
      <c r="D75" s="6"/>
      <c r="E75" s="7" t="s">
        <v>78</v>
      </c>
      <c r="F75" s="8"/>
      <c r="G75" s="35"/>
      <c r="H75" s="35"/>
      <c r="I75" s="13"/>
    </row>
    <row r="76" spans="1:14" ht="18" hidden="1" customHeight="1" x14ac:dyDescent="0.25">
      <c r="B76" s="6"/>
      <c r="C76" s="10"/>
      <c r="D76" s="6"/>
      <c r="E76" s="9" t="s">
        <v>79</v>
      </c>
      <c r="F76" s="8" t="e">
        <f>F78+F79+F80+F81+F82+F83+#REF!</f>
        <v>#REF!</v>
      </c>
      <c r="G76" s="35"/>
      <c r="H76" s="35"/>
      <c r="I76" s="13"/>
    </row>
    <row r="77" spans="1:14" ht="18" hidden="1" customHeight="1" x14ac:dyDescent="0.25">
      <c r="B77" s="6"/>
      <c r="C77" s="10"/>
      <c r="D77" s="6"/>
      <c r="E77" s="9" t="s">
        <v>96</v>
      </c>
      <c r="F77" s="8"/>
      <c r="G77" s="35"/>
      <c r="H77" s="35"/>
      <c r="I77" s="13"/>
    </row>
    <row r="78" spans="1:14" ht="31.5" hidden="1" customHeight="1" x14ac:dyDescent="0.25">
      <c r="B78" s="6"/>
      <c r="C78" s="10"/>
      <c r="D78" s="6"/>
      <c r="E78" s="16" t="s">
        <v>101</v>
      </c>
      <c r="F78" s="8" t="e">
        <f>#REF!+#REF!+#REF!+#REF!+#REF!+#REF!+#REF!+#REF!+#REF!+#REF!+#REF!+#REF!+#REF!+#REF!</f>
        <v>#REF!</v>
      </c>
      <c r="G78" s="35"/>
      <c r="H78" s="35"/>
      <c r="I78" s="13"/>
    </row>
    <row r="79" spans="1:14" ht="21" hidden="1" customHeight="1" x14ac:dyDescent="0.25">
      <c r="B79" s="6"/>
      <c r="C79" s="10"/>
      <c r="D79" s="6"/>
      <c r="E79" s="16" t="s">
        <v>99</v>
      </c>
      <c r="F79" s="8" t="e">
        <f>#REF!+#REF!</f>
        <v>#REF!</v>
      </c>
      <c r="G79" s="35"/>
      <c r="H79" s="35"/>
      <c r="I79" s="13"/>
    </row>
    <row r="80" spans="1:14" ht="31.5" hidden="1" customHeight="1" x14ac:dyDescent="0.25">
      <c r="B80" s="6"/>
      <c r="C80" s="10"/>
      <c r="D80" s="6"/>
      <c r="E80" s="16" t="s">
        <v>102</v>
      </c>
      <c r="F80" s="8" t="e">
        <f>#REF!+#REF!+#REF!+#REF!+F50</f>
        <v>#REF!</v>
      </c>
      <c r="G80" s="35"/>
      <c r="H80" s="35"/>
      <c r="I80" s="13"/>
    </row>
    <row r="81" spans="2:10" ht="26.25" hidden="1" customHeight="1" x14ac:dyDescent="0.25">
      <c r="B81" s="6"/>
      <c r="C81" s="10"/>
      <c r="D81" s="6"/>
      <c r="E81" s="16" t="s">
        <v>97</v>
      </c>
      <c r="F81" s="8" t="e">
        <f>F8+#REF!+F12+#REF!+#REF!</f>
        <v>#REF!</v>
      </c>
      <c r="G81" s="35"/>
      <c r="H81" s="35"/>
      <c r="I81" s="13"/>
    </row>
    <row r="82" spans="2:10" ht="21.75" hidden="1" customHeight="1" x14ac:dyDescent="0.25">
      <c r="B82" s="6"/>
      <c r="C82" s="10"/>
      <c r="D82" s="6"/>
      <c r="E82" s="16" t="s">
        <v>98</v>
      </c>
      <c r="F82" s="8" t="e">
        <f>#REF!+#REF!+#REF!+#REF!+#REF!+#REF!+#REF!+#REF!+#REF!</f>
        <v>#REF!</v>
      </c>
      <c r="G82" s="35"/>
      <c r="H82" s="35"/>
      <c r="I82" s="13"/>
    </row>
    <row r="83" spans="2:10" ht="42.75" hidden="1" customHeight="1" x14ac:dyDescent="0.25">
      <c r="B83" s="6"/>
      <c r="C83" s="10"/>
      <c r="D83" s="6"/>
      <c r="E83" s="16" t="s">
        <v>100</v>
      </c>
      <c r="F83" s="8" t="e">
        <f>#REF!</f>
        <v>#REF!</v>
      </c>
      <c r="G83" s="35"/>
      <c r="H83" s="35"/>
      <c r="I83" s="13"/>
    </row>
    <row r="84" spans="2:10" ht="18.75" customHeight="1" x14ac:dyDescent="0.25">
      <c r="D84" s="12" t="s">
        <v>50</v>
      </c>
      <c r="F84" s="11"/>
      <c r="G84" s="11"/>
      <c r="H84" s="11"/>
    </row>
    <row r="85" spans="2:10" ht="13.5" customHeight="1" x14ac:dyDescent="0.25">
      <c r="D85" s="12" t="s">
        <v>51</v>
      </c>
      <c r="F85" s="22"/>
      <c r="I85" s="60" t="s">
        <v>54</v>
      </c>
      <c r="J85" s="60"/>
    </row>
    <row r="86" spans="2:10" ht="15" customHeight="1" x14ac:dyDescent="0.25">
      <c r="D86" s="12" t="s">
        <v>52</v>
      </c>
      <c r="I86" s="60" t="s">
        <v>55</v>
      </c>
      <c r="J86" s="60"/>
    </row>
    <row r="87" spans="2:10" ht="15" customHeight="1" x14ac:dyDescent="0.25">
      <c r="D87" s="12" t="s">
        <v>63</v>
      </c>
      <c r="I87" s="50" t="s">
        <v>88</v>
      </c>
      <c r="J87" s="50"/>
    </row>
    <row r="88" spans="2:10" x14ac:dyDescent="0.25">
      <c r="D88" s="60" t="s">
        <v>53</v>
      </c>
      <c r="E88" s="60"/>
    </row>
  </sheetData>
  <mergeCells count="18">
    <mergeCell ref="D88:E88"/>
    <mergeCell ref="B1:I1"/>
    <mergeCell ref="B2:I2"/>
    <mergeCell ref="B5:B7"/>
    <mergeCell ref="C5:C7"/>
    <mergeCell ref="D5:D7"/>
    <mergeCell ref="E5:E7"/>
    <mergeCell ref="F5:F7"/>
    <mergeCell ref="G5:G7"/>
    <mergeCell ref="H5:H7"/>
    <mergeCell ref="I5:I7"/>
    <mergeCell ref="I85:J85"/>
    <mergeCell ref="J5:J7"/>
    <mergeCell ref="A4:I4"/>
    <mergeCell ref="A5:A7"/>
    <mergeCell ref="J4:K4"/>
    <mergeCell ref="K5:K7"/>
    <mergeCell ref="I86:J86"/>
  </mergeCells>
  <pageMargins left="0.78740157480314965" right="0.39370078740157483" top="0.78740157480314965" bottom="0.78740157480314965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утверждения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2021-01-18T04:55:05Z</cp:lastPrinted>
  <dcterms:created xsi:type="dcterms:W3CDTF">2016-10-28T08:53:49Z</dcterms:created>
  <dcterms:modified xsi:type="dcterms:W3CDTF">2021-02-16T04:34:51Z</dcterms:modified>
</cp:coreProperties>
</file>