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8"/>
  </bookViews>
  <sheets>
    <sheet name="прил6" sheetId="3" r:id="rId1"/>
    <sheet name="Лист1" sheetId="1" r:id="rId2"/>
  </sheets>
  <definedNames>
    <definedName name="Date">#REF!</definedName>
    <definedName name="Dohod">#REF!</definedName>
    <definedName name="ghs">#REF!</definedName>
    <definedName name="Table">#REF!</definedName>
    <definedName name="Table1">#REF!</definedName>
    <definedName name="Table2">#REF!</definedName>
    <definedName name="Table3">#REF!</definedName>
    <definedName name="ввавы">#REF!</definedName>
    <definedName name="Глав_бух">#REF!</definedName>
    <definedName name="Дата">#REF!</definedName>
    <definedName name="Наим_бюджета">#REF!</definedName>
    <definedName name="Рук_фин_экон_службы">#REF!</definedName>
    <definedName name="Руководитель">#REF!</definedName>
    <definedName name="Таблица_доходов">#REF!</definedName>
    <definedName name="Таблица1">#REF!</definedName>
    <definedName name="Таблица2">#REF!</definedName>
    <definedName name="Таблица3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9" i="3" l="1"/>
  <c r="O25" i="3"/>
  <c r="O8" i="3"/>
  <c r="N25" i="3"/>
  <c r="E34" i="3"/>
  <c r="G34" i="3"/>
  <c r="M34" i="3" l="1"/>
  <c r="N29" i="3"/>
  <c r="N23" i="3"/>
  <c r="N17" i="3"/>
  <c r="O17" i="3" s="1"/>
  <c r="O34" i="3" s="1"/>
  <c r="N14" i="3"/>
  <c r="N7" i="3"/>
  <c r="N6" i="3"/>
  <c r="N5" i="3"/>
  <c r="N34" i="3" l="1"/>
</calcChain>
</file>

<file path=xl/sharedStrings.xml><?xml version="1.0" encoding="utf-8"?>
<sst xmlns="http://schemas.openxmlformats.org/spreadsheetml/2006/main" count="122" uniqueCount="109">
  <si>
    <t>Целевые программы, предусмотренные к финансированию из бюджета муниципального образования города Оби на 2020 год</t>
  </si>
  <si>
    <t>(т.р.)</t>
  </si>
  <si>
    <t>№ п/п</t>
  </si>
  <si>
    <t>Наименование программ</t>
  </si>
  <si>
    <t>Срок реализации программ</t>
  </si>
  <si>
    <t>Основание</t>
  </si>
  <si>
    <t>План 2020</t>
  </si>
  <si>
    <t>Расшифровка</t>
  </si>
  <si>
    <t>целевые статьи и коды субсидии</t>
  </si>
  <si>
    <t>Изм-1</t>
  </si>
  <si>
    <t xml:space="preserve">Муниципальная программа "Профилактика правонарушений в городе Оби Новосибирской области на 2020-2022 годы" </t>
  </si>
  <si>
    <t>2020-2022</t>
  </si>
  <si>
    <t>Постановление администрации города Оби № 861 от 20.09.2019</t>
  </si>
  <si>
    <t>Адм.730 0113 6600003730 244 310(профилактика прест. и прав-й, соц. реабилитация несовершеннолетних</t>
  </si>
  <si>
    <t>Муниципальная программа "Профилактика наркомании и противодействие распространению наркотиков и их незаконному обороту на территории города Оби Новосибирской области на 2020-2022 годы"</t>
  </si>
  <si>
    <t>Постановление администрации города Оби № 879 от 25.09.2019</t>
  </si>
  <si>
    <t>Адм. 730 0113 6600002730 244 310(раннее выявление лиц, потр. нарк. и психотр. вещ.)</t>
  </si>
  <si>
    <t>Муниципальная программа "Профилактика терроризма и экстремизма на территории города Оби Новосибирской области на 2018-2020 годы"</t>
  </si>
  <si>
    <t>2018-2020</t>
  </si>
  <si>
    <t>Постановление администрации города Оби № 1175 от 20.10.2017</t>
  </si>
  <si>
    <t>Адм. 730 0113 6600005730 244 310(информирование населения по вопр. Противодействия тер-ма и экстрем.)</t>
  </si>
  <si>
    <t>Муниципальная программа "Обеспечение жильем молодых семей в городе Оби Новосибирской области на 2016-2020 годы", в т.ч.:</t>
  </si>
  <si>
    <t>2016-2020</t>
  </si>
  <si>
    <t>Постановление администрации города Оби № 1311 от 07.12.2015</t>
  </si>
  <si>
    <t>Адм. 730 1003 39002L4979 322 310(субсидии мол. семьям при рожд. ребенка)</t>
  </si>
  <si>
    <t>39002L4979</t>
  </si>
  <si>
    <t>Федеральный бюджет</t>
  </si>
  <si>
    <t>Областной бюджет</t>
  </si>
  <si>
    <t>Местный бюджет</t>
  </si>
  <si>
    <t>Муниципальная программа "Развитие субъектов малого и среднего предпринимательства в муниципальном образовании города Оби Новосибирской области на 2020-2022 годы"</t>
  </si>
  <si>
    <t>Постановление администрации города Оби № 544 от 11.06.2019</t>
  </si>
  <si>
    <t>Адм.: 100,00-730 0412 6600008730 244 226-100,0 -орг. Торг. Выст.</t>
  </si>
  <si>
    <t>Муниципальная программа "Молодежная политика города Оби на 2020-2022 годы"</t>
  </si>
  <si>
    <t>Постановление администрации города Оби № 1058 от 14.11.2019</t>
  </si>
  <si>
    <t>Адм. 730 0707 6600009730 244 222-650,0; 226-300,0;346-60,0; 310-24,0; 349-400,0; 730 6600009730 350 296-250,0; 113-226,0;</t>
  </si>
  <si>
    <t>Ведомственная целевая программа "Формирование законопослушного поведения участников дорожного движения в городе Оби Новосибирской области на 2018-2020 годы"</t>
  </si>
  <si>
    <t>Постановление администрации города Оби № 1062 от 21.09.2017</t>
  </si>
  <si>
    <t>ЦБИМО ГЦДОД 129 0709 6600006129 610 241: 30,0; 129 0702 6600006129 610 241 -15,0</t>
  </si>
  <si>
    <t>6600006129 код субсидии 831020233 ГЦДОД</t>
  </si>
  <si>
    <t>Муниципальная программа "Социальная защита населения города Оби Новосибирской области на 2019-2023 годы"</t>
  </si>
  <si>
    <t>2019-2023</t>
  </si>
  <si>
    <t xml:space="preserve"> Постановление администрации города Оби № 311 от 28.03.2018</t>
  </si>
  <si>
    <t>ЦБС(ДК "КС)128 1006 6600000124 610 241-орг. и пров. соц. знач-х мер-й(транс. усл.-20,0; цветы-30,0; подарки-120);-Д. Победы (75 лет) ветеранов 150 чел.(транс. усл.-10; сервис. обсл. -20;оформл.-10;салют-90;цветы+подарки(100 чел.)-250,0)Адм. 730 1006 6600000124 610 241-24,0(ежемес. допл. спец.)</t>
  </si>
  <si>
    <t>6600000124 код субсидии 831020412 Забота; 831020422 ДК</t>
  </si>
  <si>
    <t>Комплексная программа "Демографическое развитие муниципального образования города Оби Новосибирской области на 2009-2025 годы"</t>
  </si>
  <si>
    <t>2009-2025</t>
  </si>
  <si>
    <t xml:space="preserve">  Решение 41-й сессии Совета депутатов № 445 от 30.06.2009  </t>
  </si>
  <si>
    <t xml:space="preserve">ЦБИМО129 0702 6600001129 610 241-временная трудовая занятость подростков 65 чел. МРОТ 15162,5 </t>
  </si>
  <si>
    <t>6600001129 код субсидии 831021332 БИМО</t>
  </si>
  <si>
    <t>Муниципальная программа "Развитие и поддержка территориального общественного самоуправления на территории города Оби Новосибирской области на 2018-2023 годы"</t>
  </si>
  <si>
    <t>2018-2023</t>
  </si>
  <si>
    <t>Постановление  администрации города Оби № 1375 от 07.12.2017</t>
  </si>
  <si>
    <t>Адм. 0113 66000070619 630 226</t>
  </si>
  <si>
    <t>Муниципальная программа "Развитие физической культуры и спорта в городе Оби Новосибирской области на 2020-2022 годы"</t>
  </si>
  <si>
    <t>Постановление администрации города Оби № 1067 от 15.11.2019</t>
  </si>
  <si>
    <t>Адм. 730 1102 6600007730 244: ст. 222-600,0(трансп. усл.); ст.225-80,0-залив катка, грейдирование, вывоз снега, окос травы;225-454,9-Тех. обсл., сод-е спорт. объектов;226-2695,4-81,9-оплата труда тренерам, мед. обсл. ; 224-588,0-аренда спорт. зала и бассейн;290-300,0-приобретение приз. и нагр. продукции;113/226-500,0-питание и проживание, судейство;244/310-90,0-приобр. уст. д/стрельб, винтовок, стар/колод, стенд 6 шт.);244/345-форма д/сельских игр-243,0;244/346-189,7-шайбы, мячи, тен, пульки, смазки, флажки, мячи вол. и баскет., фут. сетки.</t>
  </si>
  <si>
    <t>6600007730 код субсидии 831020057 БИМО; 831020058 шк.2</t>
  </si>
  <si>
    <t>Муниципальная программа "Развитие гражданской обороны, снижение рисков и смягчение последствий чрезвычайных ситуаций природного и техногенного характера на территории города Оби Новосибирской области на 2020 год"</t>
  </si>
  <si>
    <t>Постановление администрации города Оби № 1076 от 20.11.2019</t>
  </si>
  <si>
    <t>Адм. 730 0309 6600006330 244/226-29,7-т/о пож. извещатели;244/226-110,0-т/о системы оповещения;244/310-39,0-приобретение теп/пушек, мотопомпы.</t>
  </si>
  <si>
    <t>Муниципальная программа "Развитие природоохранной деятельности в городе Оби Новосибирской области на 2017-2021 годы"</t>
  </si>
  <si>
    <t>2017-2021</t>
  </si>
  <si>
    <t>Постановление администрации города Оби № 1073 от 16.11.2016</t>
  </si>
  <si>
    <t>Адм. 730 0605 6600000730 244 225-600,0-ликвидация н/с свалок;244/222+346-250,0+40,0-Субботник; вывоз мусора+ мешки;244/226-650,0-вырубка аварийных деревьев;810/241-200,0-озеленение территории;ЦБИМО-06056600000730 610/241-эколитература в школе</t>
  </si>
  <si>
    <t>6600000630 код субсидии 831020924</t>
  </si>
  <si>
    <t>Муниципальная программа "Культура города Оби на 2018-2022 годы"</t>
  </si>
  <si>
    <t>2018-2022</t>
  </si>
  <si>
    <t>Постановление администрации № 1226 от 01.11.2017</t>
  </si>
  <si>
    <t>6600000128 код субсидии 831021416 ДШИ; 831021417 ДК; 831021418 ЦБС</t>
  </si>
  <si>
    <t>Муниципальная программа "Развитие системы образования города Оби Новосибирской области на 2017-2020 годы"</t>
  </si>
  <si>
    <t>2017-2020</t>
  </si>
  <si>
    <t>Постановление администрации г. Оби № 881 от 23.09.2016</t>
  </si>
  <si>
    <t>6600000129 код субсидии 831020636 ГЦДО; 831020637 шк.; 831020638 д/с</t>
  </si>
  <si>
    <t>"Ведомственная целевая программа комплексного развития систем коммунальной инфраструктуры города Оби Новосибирской области на 2014-2018 годы и период до 2024 года"</t>
  </si>
  <si>
    <t>2014-2024</t>
  </si>
  <si>
    <t xml:space="preserve">Решение 32-й сессии совета депутатов № 339 от 11.12.2013 </t>
  </si>
  <si>
    <t>Муниципальная программа "Создание условий для осуществления дорожной деятельности в отношении автомобильных дорог общего пользования местного значения города Оби и обеспечения безопасности дорожного движения на них"</t>
  </si>
  <si>
    <t xml:space="preserve">2019-2021 </t>
  </si>
  <si>
    <t>Постановление администрации города Оби № 1120 от 08.11.2018</t>
  </si>
  <si>
    <t>Муниципальная программа "Формирование современной городской среды на территории города Оби Новосибирской области на 2018-2022 годы",(благоустройство общественных пространств населенных пунктов Новосибирской области) в т.ч.:</t>
  </si>
  <si>
    <t>Постановление администрации города Оби № 1288 от 22.11.2017</t>
  </si>
  <si>
    <t>в связи с отсутствием ассигнований</t>
  </si>
  <si>
    <t>Муниципальная программа"Формирование современной городской среды на территории города Оби Новосибирской области"(благоустройство дворовых территорий многоквартирных домов населенных пунктов Новосибирской области), в т.ч.</t>
  </si>
  <si>
    <t>Муниципальная программа "Содействие развитию институтов и инициатив гражданского общества в городе Оби Новосибирской области на 2020-2024 г.г."</t>
  </si>
  <si>
    <t>2020-2024</t>
  </si>
  <si>
    <t>Постановление администрации города Оби № 719 от 30.07.2019</t>
  </si>
  <si>
    <t>6600001730 код субсидии 831020045 МБУ УК ЖКХ; 831020044 Забота</t>
  </si>
  <si>
    <t>(тыс.руб.)</t>
  </si>
  <si>
    <t>Факт 9 месяцев 2020</t>
  </si>
  <si>
    <t>ОКС</t>
  </si>
  <si>
    <t>ОКС (МБ)- 400,7;0,0;</t>
  </si>
  <si>
    <t>ДШИ 531,1;0,0; ДК 412,5;374,0; ЦБС 350,0;350,0</t>
  </si>
  <si>
    <t>АДМ-5,0;0,0</t>
  </si>
  <si>
    <t>АДМ-20,0;20,0</t>
  </si>
  <si>
    <t>АДМ-1365,8;0,0</t>
  </si>
  <si>
    <t>0702-979,6;978,5</t>
  </si>
  <si>
    <t>АДМ-20,0;0,0</t>
  </si>
  <si>
    <t>АДМ-17,0;0,0</t>
  </si>
  <si>
    <t>АДМ-323,7;15,9</t>
  </si>
  <si>
    <t>АДМ-100,0;0,0</t>
  </si>
  <si>
    <t>0701-55,0;0,0; 0702-122,0;0,0; АДМ-1590,0;861,2</t>
  </si>
  <si>
    <t>0701-5863,1;1096,7; 0702 8492,8;1890,3; 0703 50,0;50,0; АДМ-489,5;132,5</t>
  </si>
  <si>
    <t>АДМ-1270,2;332,2</t>
  </si>
  <si>
    <t>ДК 390,8;210,8; АДМ-24,0;4,0</t>
  </si>
  <si>
    <t>ОКС (МБ) - 455,5; 380,5; 129 - 4554,9; 2651,0; АДМ-375,0;107,8</t>
  </si>
  <si>
    <t>АДМ - 2863,9;1782,3</t>
  </si>
  <si>
    <t>0702-15,0;0,0; 0709-30,0;30,0</t>
  </si>
  <si>
    <t>Итого:</t>
  </si>
  <si>
    <t xml:space="preserve">Приложение 6 
к отчету об исполнении бюджета города Оби Новосибирской области  
за 9 мес. 2020 года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</si>
</sst>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scheme val="minor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3" fillId="0" borderId="0"/>
  </cellStyleXfs>
  <cellXfs count="61">
    <xf numFmtId="0" fontId="0" fillId="0" borderId="0" xfId="0"/>
    <xf numFmtId="164" fontId="4" fillId="0" borderId="1" xfId="1" applyNumberFormat="1" applyFont="1" applyFill="1" applyBorder="1" applyAlignment="1">
      <alignment horizontal="right" wrapText="1"/>
    </xf>
    <xf numFmtId="164" fontId="4" fillId="4" borderId="1" xfId="1" applyNumberFormat="1" applyFont="1" applyFill="1" applyBorder="1" applyAlignment="1">
      <alignment horizontal="right" wrapText="1"/>
    </xf>
    <xf numFmtId="164" fontId="4" fillId="4" borderId="1" xfId="1" applyNumberFormat="1" applyFont="1" applyFill="1" applyBorder="1" applyAlignment="1">
      <alignment horizontal="right"/>
    </xf>
    <xf numFmtId="164" fontId="4" fillId="0" borderId="1" xfId="1" applyNumberFormat="1" applyFont="1" applyBorder="1" applyAlignment="1">
      <alignment horizontal="right"/>
    </xf>
    <xf numFmtId="164" fontId="4" fillId="2" borderId="1" xfId="1" applyNumberFormat="1" applyFont="1" applyFill="1" applyBorder="1" applyAlignment="1">
      <alignment horizontal="right" wrapText="1"/>
    </xf>
    <xf numFmtId="164" fontId="4" fillId="2" borderId="1" xfId="1" applyNumberFormat="1" applyFont="1" applyFill="1" applyBorder="1" applyAlignment="1">
      <alignment horizontal="right"/>
    </xf>
    <xf numFmtId="164" fontId="4" fillId="0" borderId="1" xfId="1" applyNumberFormat="1" applyFont="1" applyFill="1" applyBorder="1" applyAlignment="1">
      <alignment horizontal="right"/>
    </xf>
    <xf numFmtId="164" fontId="4" fillId="0" borderId="1" xfId="1" applyNumberFormat="1" applyFont="1" applyBorder="1" applyAlignment="1">
      <alignment horizontal="right" wrapText="1"/>
    </xf>
    <xf numFmtId="0" fontId="4" fillId="0" borderId="0" xfId="1" applyFont="1"/>
    <xf numFmtId="0" fontId="4" fillId="0" borderId="0" xfId="1" applyFont="1" applyAlignment="1">
      <alignment horizontal="center"/>
    </xf>
    <xf numFmtId="2" fontId="4" fillId="0" borderId="0" xfId="1" applyNumberFormat="1" applyFont="1" applyFill="1"/>
    <xf numFmtId="164" fontId="4" fillId="0" borderId="0" xfId="1" applyNumberFormat="1" applyFont="1"/>
    <xf numFmtId="0" fontId="4" fillId="0" borderId="0" xfId="1" applyFont="1" applyFill="1"/>
    <xf numFmtId="0" fontId="4" fillId="0" borderId="0" xfId="1" applyFont="1" applyBorder="1"/>
    <xf numFmtId="0" fontId="4" fillId="0" borderId="0" xfId="1" applyFont="1" applyFill="1" applyBorder="1" applyAlignment="1">
      <alignment horizontal="center" wrapText="1"/>
    </xf>
    <xf numFmtId="0" fontId="4" fillId="0" borderId="1" xfId="1" applyFont="1" applyFill="1" applyBorder="1" applyAlignment="1">
      <alignment horizontal="center" vertical="top" wrapText="1"/>
    </xf>
    <xf numFmtId="0" fontId="4" fillId="2" borderId="1" xfId="1" applyFont="1" applyFill="1" applyBorder="1" applyAlignment="1">
      <alignment horizontal="center" vertical="top" wrapText="1"/>
    </xf>
    <xf numFmtId="0" fontId="4" fillId="2" borderId="0" xfId="1" applyFont="1" applyFill="1"/>
    <xf numFmtId="0" fontId="4" fillId="0" borderId="1" xfId="1" applyFont="1" applyFill="1" applyBorder="1" applyAlignment="1">
      <alignment horizontal="center" vertical="top"/>
    </xf>
    <xf numFmtId="0" fontId="4" fillId="2" borderId="1" xfId="1" applyFont="1" applyFill="1" applyBorder="1" applyAlignment="1">
      <alignment horizontal="center" vertical="top"/>
    </xf>
    <xf numFmtId="0" fontId="4" fillId="0" borderId="1" xfId="1" applyFont="1" applyFill="1" applyBorder="1" applyAlignment="1">
      <alignment vertical="top"/>
    </xf>
    <xf numFmtId="0" fontId="4" fillId="0" borderId="1" xfId="1" applyFont="1" applyFill="1" applyBorder="1" applyAlignment="1">
      <alignment horizontal="left" vertical="top" wrapText="1"/>
    </xf>
    <xf numFmtId="0" fontId="4" fillId="2" borderId="1" xfId="1" applyFont="1" applyFill="1" applyBorder="1" applyAlignment="1">
      <alignment horizontal="right"/>
    </xf>
    <xf numFmtId="0" fontId="4" fillId="2" borderId="1" xfId="1" applyFont="1" applyFill="1" applyBorder="1" applyAlignment="1">
      <alignment horizontal="left" vertical="top" wrapText="1"/>
    </xf>
    <xf numFmtId="17" fontId="4" fillId="0" borderId="1" xfId="1" applyNumberFormat="1" applyFont="1" applyFill="1" applyBorder="1" applyAlignment="1">
      <alignment horizontal="left" vertical="top" wrapText="1"/>
    </xf>
    <xf numFmtId="49" fontId="4" fillId="0" borderId="1" xfId="3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vertical="top" wrapText="1"/>
    </xf>
    <xf numFmtId="0" fontId="4" fillId="0" borderId="1" xfId="1" applyFont="1" applyFill="1" applyBorder="1" applyAlignment="1">
      <alignment horizontal="center" vertical="center" wrapText="1"/>
    </xf>
    <xf numFmtId="2" fontId="4" fillId="0" borderId="1" xfId="1" applyNumberFormat="1" applyFont="1" applyFill="1" applyBorder="1" applyAlignment="1">
      <alignment horizontal="center" vertical="center" wrapText="1"/>
    </xf>
    <xf numFmtId="164" fontId="4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 wrapText="1"/>
    </xf>
    <xf numFmtId="1" fontId="4" fillId="4" borderId="1" xfId="1" applyNumberFormat="1" applyFont="1" applyFill="1" applyBorder="1" applyAlignment="1">
      <alignment horizontal="right"/>
    </xf>
    <xf numFmtId="1" fontId="4" fillId="0" borderId="1" xfId="1" applyNumberFormat="1" applyFont="1" applyFill="1" applyBorder="1" applyAlignment="1">
      <alignment horizontal="right"/>
    </xf>
    <xf numFmtId="164" fontId="4" fillId="3" borderId="1" xfId="1" applyNumberFormat="1" applyFont="1" applyFill="1" applyBorder="1" applyAlignment="1">
      <alignment horizontal="right" wrapText="1"/>
    </xf>
    <xf numFmtId="164" fontId="4" fillId="4" borderId="1" xfId="1" applyNumberFormat="1" applyFont="1" applyFill="1" applyBorder="1" applyAlignment="1">
      <alignment wrapText="1"/>
    </xf>
    <xf numFmtId="164" fontId="4" fillId="0" borderId="1" xfId="1" applyNumberFormat="1" applyFont="1" applyBorder="1" applyAlignment="1">
      <alignment wrapText="1"/>
    </xf>
    <xf numFmtId="164" fontId="4" fillId="0" borderId="3" xfId="1" applyNumberFormat="1" applyFont="1" applyFill="1" applyBorder="1" applyAlignment="1">
      <alignment horizontal="right" wrapText="1"/>
    </xf>
    <xf numFmtId="164" fontId="4" fillId="0" borderId="4" xfId="1" applyNumberFormat="1" applyFont="1" applyFill="1" applyBorder="1" applyAlignment="1">
      <alignment horizontal="right" wrapText="1"/>
    </xf>
    <xf numFmtId="164" fontId="4" fillId="0" borderId="5" xfId="1" applyNumberFormat="1" applyFont="1" applyFill="1" applyBorder="1" applyAlignment="1">
      <alignment horizontal="right" wrapText="1"/>
    </xf>
    <xf numFmtId="164" fontId="4" fillId="4" borderId="3" xfId="1" applyNumberFormat="1" applyFont="1" applyFill="1" applyBorder="1" applyAlignment="1">
      <alignment horizontal="right" wrapText="1"/>
    </xf>
    <xf numFmtId="164" fontId="4" fillId="4" borderId="4" xfId="1" applyNumberFormat="1" applyFont="1" applyFill="1" applyBorder="1" applyAlignment="1">
      <alignment horizontal="right" wrapText="1"/>
    </xf>
    <xf numFmtId="164" fontId="4" fillId="4" borderId="5" xfId="1" applyNumberFormat="1" applyFont="1" applyFill="1" applyBorder="1" applyAlignment="1">
      <alignment horizontal="right" wrapText="1"/>
    </xf>
    <xf numFmtId="164" fontId="4" fillId="2" borderId="3" xfId="1" applyNumberFormat="1" applyFont="1" applyFill="1" applyBorder="1" applyAlignment="1">
      <alignment horizontal="right" wrapText="1"/>
    </xf>
    <xf numFmtId="164" fontId="4" fillId="2" borderId="4" xfId="1" applyNumberFormat="1" applyFont="1" applyFill="1" applyBorder="1" applyAlignment="1">
      <alignment horizontal="right" wrapText="1"/>
    </xf>
    <xf numFmtId="164" fontId="4" fillId="2" borderId="5" xfId="1" applyNumberFormat="1" applyFont="1" applyFill="1" applyBorder="1" applyAlignment="1">
      <alignment horizontal="right" wrapText="1"/>
    </xf>
    <xf numFmtId="164" fontId="4" fillId="0" borderId="3" xfId="1" applyNumberFormat="1" applyFont="1" applyBorder="1" applyAlignment="1">
      <alignment horizontal="right"/>
    </xf>
    <xf numFmtId="164" fontId="4" fillId="0" borderId="4" xfId="1" applyNumberFormat="1" applyFont="1" applyBorder="1" applyAlignment="1">
      <alignment horizontal="right"/>
    </xf>
    <xf numFmtId="164" fontId="4" fillId="0" borderId="5" xfId="1" applyNumberFormat="1" applyFont="1" applyBorder="1" applyAlignment="1">
      <alignment horizontal="right"/>
    </xf>
    <xf numFmtId="164" fontId="4" fillId="4" borderId="3" xfId="1" applyNumberFormat="1" applyFont="1" applyFill="1" applyBorder="1" applyAlignment="1">
      <alignment horizontal="right"/>
    </xf>
    <xf numFmtId="164" fontId="4" fillId="4" borderId="4" xfId="1" applyNumberFormat="1" applyFont="1" applyFill="1" applyBorder="1" applyAlignment="1">
      <alignment horizontal="right"/>
    </xf>
    <xf numFmtId="164" fontId="4" fillId="4" borderId="5" xfId="1" applyNumberFormat="1" applyFont="1" applyFill="1" applyBorder="1" applyAlignment="1">
      <alignment horizontal="right"/>
    </xf>
    <xf numFmtId="2" fontId="4" fillId="0" borderId="2" xfId="1" applyNumberFormat="1" applyFont="1" applyBorder="1" applyAlignment="1">
      <alignment horizontal="right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5" fillId="0" borderId="0" xfId="1" applyFont="1" applyFill="1"/>
    <xf numFmtId="0" fontId="5" fillId="0" borderId="0" xfId="1" applyFont="1" applyFill="1" applyAlignment="1">
      <alignment horizontal="center"/>
    </xf>
    <xf numFmtId="164" fontId="5" fillId="0" borderId="0" xfId="2" applyNumberFormat="1" applyFont="1" applyAlignment="1">
      <alignment horizontal="right" vertical="top" wrapText="1"/>
    </xf>
    <xf numFmtId="0" fontId="6" fillId="0" borderId="0" xfId="1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2"/>
    <cellStyle name="Обычный 3" xfId="4"/>
    <cellStyle name="Обычный_2009-изм2" xfId="1"/>
    <cellStyle name="Обычный_бюджет 2009год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abSelected="1" workbookViewId="0">
      <selection activeCell="D6" sqref="D6"/>
    </sheetView>
  </sheetViews>
  <sheetFormatPr defaultRowHeight="13.2" x14ac:dyDescent="0.25"/>
  <cols>
    <col min="1" max="1" width="3.5546875" style="9" customWidth="1"/>
    <col min="2" max="2" width="53.5546875" style="9" customWidth="1"/>
    <col min="3" max="3" width="12.109375" style="10" customWidth="1"/>
    <col min="4" max="4" width="32.88671875" style="9" customWidth="1"/>
    <col min="5" max="5" width="17.5546875" style="11" hidden="1" customWidth="1"/>
    <col min="6" max="6" width="41.33203125" style="9" hidden="1" customWidth="1"/>
    <col min="7" max="7" width="11.6640625" style="12" hidden="1" customWidth="1"/>
    <col min="8" max="8" width="0.109375" style="9" hidden="1" customWidth="1"/>
    <col min="9" max="9" width="9.109375" style="9" hidden="1" customWidth="1"/>
    <col min="10" max="10" width="0.109375" style="9" hidden="1" customWidth="1"/>
    <col min="11" max="11" width="49.33203125" style="9" hidden="1" customWidth="1"/>
    <col min="12" max="12" width="0.109375" style="9" hidden="1" customWidth="1"/>
    <col min="13" max="13" width="9.88671875" style="9" hidden="1" customWidth="1"/>
    <col min="14" max="14" width="12.109375" style="9" customWidth="1"/>
    <col min="15" max="15" width="12" style="9" customWidth="1"/>
    <col min="16" max="256" width="9.109375" style="9"/>
    <col min="257" max="257" width="3.5546875" style="9" customWidth="1"/>
    <col min="258" max="258" width="61.88671875" style="9" customWidth="1"/>
    <col min="259" max="259" width="12.109375" style="9" customWidth="1"/>
    <col min="260" max="260" width="34.33203125" style="9" customWidth="1"/>
    <col min="261" max="269" width="0" style="9" hidden="1" customWidth="1"/>
    <col min="270" max="270" width="13" style="9" customWidth="1"/>
    <col min="271" max="512" width="9.109375" style="9"/>
    <col min="513" max="513" width="3.5546875" style="9" customWidth="1"/>
    <col min="514" max="514" width="61.88671875" style="9" customWidth="1"/>
    <col min="515" max="515" width="12.109375" style="9" customWidth="1"/>
    <col min="516" max="516" width="34.33203125" style="9" customWidth="1"/>
    <col min="517" max="525" width="0" style="9" hidden="1" customWidth="1"/>
    <col min="526" max="526" width="13" style="9" customWidth="1"/>
    <col min="527" max="768" width="9.109375" style="9"/>
    <col min="769" max="769" width="3.5546875" style="9" customWidth="1"/>
    <col min="770" max="770" width="61.88671875" style="9" customWidth="1"/>
    <col min="771" max="771" width="12.109375" style="9" customWidth="1"/>
    <col min="772" max="772" width="34.33203125" style="9" customWidth="1"/>
    <col min="773" max="781" width="0" style="9" hidden="1" customWidth="1"/>
    <col min="782" max="782" width="13" style="9" customWidth="1"/>
    <col min="783" max="1024" width="9.109375" style="9"/>
    <col min="1025" max="1025" width="3.5546875" style="9" customWidth="1"/>
    <col min="1026" max="1026" width="61.88671875" style="9" customWidth="1"/>
    <col min="1027" max="1027" width="12.109375" style="9" customWidth="1"/>
    <col min="1028" max="1028" width="34.33203125" style="9" customWidth="1"/>
    <col min="1029" max="1037" width="0" style="9" hidden="1" customWidth="1"/>
    <col min="1038" max="1038" width="13" style="9" customWidth="1"/>
    <col min="1039" max="1280" width="9.109375" style="9"/>
    <col min="1281" max="1281" width="3.5546875" style="9" customWidth="1"/>
    <col min="1282" max="1282" width="61.88671875" style="9" customWidth="1"/>
    <col min="1283" max="1283" width="12.109375" style="9" customWidth="1"/>
    <col min="1284" max="1284" width="34.33203125" style="9" customWidth="1"/>
    <col min="1285" max="1293" width="0" style="9" hidden="1" customWidth="1"/>
    <col min="1294" max="1294" width="13" style="9" customWidth="1"/>
    <col min="1295" max="1536" width="9.109375" style="9"/>
    <col min="1537" max="1537" width="3.5546875" style="9" customWidth="1"/>
    <col min="1538" max="1538" width="61.88671875" style="9" customWidth="1"/>
    <col min="1539" max="1539" width="12.109375" style="9" customWidth="1"/>
    <col min="1540" max="1540" width="34.33203125" style="9" customWidth="1"/>
    <col min="1541" max="1549" width="0" style="9" hidden="1" customWidth="1"/>
    <col min="1550" max="1550" width="13" style="9" customWidth="1"/>
    <col min="1551" max="1792" width="9.109375" style="9"/>
    <col min="1793" max="1793" width="3.5546875" style="9" customWidth="1"/>
    <col min="1794" max="1794" width="61.88671875" style="9" customWidth="1"/>
    <col min="1795" max="1795" width="12.109375" style="9" customWidth="1"/>
    <col min="1796" max="1796" width="34.33203125" style="9" customWidth="1"/>
    <col min="1797" max="1805" width="0" style="9" hidden="1" customWidth="1"/>
    <col min="1806" max="1806" width="13" style="9" customWidth="1"/>
    <col min="1807" max="2048" width="9.109375" style="9"/>
    <col min="2049" max="2049" width="3.5546875" style="9" customWidth="1"/>
    <col min="2050" max="2050" width="61.88671875" style="9" customWidth="1"/>
    <col min="2051" max="2051" width="12.109375" style="9" customWidth="1"/>
    <col min="2052" max="2052" width="34.33203125" style="9" customWidth="1"/>
    <col min="2053" max="2061" width="0" style="9" hidden="1" customWidth="1"/>
    <col min="2062" max="2062" width="13" style="9" customWidth="1"/>
    <col min="2063" max="2304" width="9.109375" style="9"/>
    <col min="2305" max="2305" width="3.5546875" style="9" customWidth="1"/>
    <col min="2306" max="2306" width="61.88671875" style="9" customWidth="1"/>
    <col min="2307" max="2307" width="12.109375" style="9" customWidth="1"/>
    <col min="2308" max="2308" width="34.33203125" style="9" customWidth="1"/>
    <col min="2309" max="2317" width="0" style="9" hidden="1" customWidth="1"/>
    <col min="2318" max="2318" width="13" style="9" customWidth="1"/>
    <col min="2319" max="2560" width="9.109375" style="9"/>
    <col min="2561" max="2561" width="3.5546875" style="9" customWidth="1"/>
    <col min="2562" max="2562" width="61.88671875" style="9" customWidth="1"/>
    <col min="2563" max="2563" width="12.109375" style="9" customWidth="1"/>
    <col min="2564" max="2564" width="34.33203125" style="9" customWidth="1"/>
    <col min="2565" max="2573" width="0" style="9" hidden="1" customWidth="1"/>
    <col min="2574" max="2574" width="13" style="9" customWidth="1"/>
    <col min="2575" max="2816" width="9.109375" style="9"/>
    <col min="2817" max="2817" width="3.5546875" style="9" customWidth="1"/>
    <col min="2818" max="2818" width="61.88671875" style="9" customWidth="1"/>
    <col min="2819" max="2819" width="12.109375" style="9" customWidth="1"/>
    <col min="2820" max="2820" width="34.33203125" style="9" customWidth="1"/>
    <col min="2821" max="2829" width="0" style="9" hidden="1" customWidth="1"/>
    <col min="2830" max="2830" width="13" style="9" customWidth="1"/>
    <col min="2831" max="3072" width="9.109375" style="9"/>
    <col min="3073" max="3073" width="3.5546875" style="9" customWidth="1"/>
    <col min="3074" max="3074" width="61.88671875" style="9" customWidth="1"/>
    <col min="3075" max="3075" width="12.109375" style="9" customWidth="1"/>
    <col min="3076" max="3076" width="34.33203125" style="9" customWidth="1"/>
    <col min="3077" max="3085" width="0" style="9" hidden="1" customWidth="1"/>
    <col min="3086" max="3086" width="13" style="9" customWidth="1"/>
    <col min="3087" max="3328" width="9.109375" style="9"/>
    <col min="3329" max="3329" width="3.5546875" style="9" customWidth="1"/>
    <col min="3330" max="3330" width="61.88671875" style="9" customWidth="1"/>
    <col min="3331" max="3331" width="12.109375" style="9" customWidth="1"/>
    <col min="3332" max="3332" width="34.33203125" style="9" customWidth="1"/>
    <col min="3333" max="3341" width="0" style="9" hidden="1" customWidth="1"/>
    <col min="3342" max="3342" width="13" style="9" customWidth="1"/>
    <col min="3343" max="3584" width="9.109375" style="9"/>
    <col min="3585" max="3585" width="3.5546875" style="9" customWidth="1"/>
    <col min="3586" max="3586" width="61.88671875" style="9" customWidth="1"/>
    <col min="3587" max="3587" width="12.109375" style="9" customWidth="1"/>
    <col min="3588" max="3588" width="34.33203125" style="9" customWidth="1"/>
    <col min="3589" max="3597" width="0" style="9" hidden="1" customWidth="1"/>
    <col min="3598" max="3598" width="13" style="9" customWidth="1"/>
    <col min="3599" max="3840" width="9.109375" style="9"/>
    <col min="3841" max="3841" width="3.5546875" style="9" customWidth="1"/>
    <col min="3842" max="3842" width="61.88671875" style="9" customWidth="1"/>
    <col min="3843" max="3843" width="12.109375" style="9" customWidth="1"/>
    <col min="3844" max="3844" width="34.33203125" style="9" customWidth="1"/>
    <col min="3845" max="3853" width="0" style="9" hidden="1" customWidth="1"/>
    <col min="3854" max="3854" width="13" style="9" customWidth="1"/>
    <col min="3855" max="4096" width="9.109375" style="9"/>
    <col min="4097" max="4097" width="3.5546875" style="9" customWidth="1"/>
    <col min="4098" max="4098" width="61.88671875" style="9" customWidth="1"/>
    <col min="4099" max="4099" width="12.109375" style="9" customWidth="1"/>
    <col min="4100" max="4100" width="34.33203125" style="9" customWidth="1"/>
    <col min="4101" max="4109" width="0" style="9" hidden="1" customWidth="1"/>
    <col min="4110" max="4110" width="13" style="9" customWidth="1"/>
    <col min="4111" max="4352" width="9.109375" style="9"/>
    <col min="4353" max="4353" width="3.5546875" style="9" customWidth="1"/>
    <col min="4354" max="4354" width="61.88671875" style="9" customWidth="1"/>
    <col min="4355" max="4355" width="12.109375" style="9" customWidth="1"/>
    <col min="4356" max="4356" width="34.33203125" style="9" customWidth="1"/>
    <col min="4357" max="4365" width="0" style="9" hidden="1" customWidth="1"/>
    <col min="4366" max="4366" width="13" style="9" customWidth="1"/>
    <col min="4367" max="4608" width="9.109375" style="9"/>
    <col min="4609" max="4609" width="3.5546875" style="9" customWidth="1"/>
    <col min="4610" max="4610" width="61.88671875" style="9" customWidth="1"/>
    <col min="4611" max="4611" width="12.109375" style="9" customWidth="1"/>
    <col min="4612" max="4612" width="34.33203125" style="9" customWidth="1"/>
    <col min="4613" max="4621" width="0" style="9" hidden="1" customWidth="1"/>
    <col min="4622" max="4622" width="13" style="9" customWidth="1"/>
    <col min="4623" max="4864" width="9.109375" style="9"/>
    <col min="4865" max="4865" width="3.5546875" style="9" customWidth="1"/>
    <col min="4866" max="4866" width="61.88671875" style="9" customWidth="1"/>
    <col min="4867" max="4867" width="12.109375" style="9" customWidth="1"/>
    <col min="4868" max="4868" width="34.33203125" style="9" customWidth="1"/>
    <col min="4869" max="4877" width="0" style="9" hidden="1" customWidth="1"/>
    <col min="4878" max="4878" width="13" style="9" customWidth="1"/>
    <col min="4879" max="5120" width="9.109375" style="9"/>
    <col min="5121" max="5121" width="3.5546875" style="9" customWidth="1"/>
    <col min="5122" max="5122" width="61.88671875" style="9" customWidth="1"/>
    <col min="5123" max="5123" width="12.109375" style="9" customWidth="1"/>
    <col min="5124" max="5124" width="34.33203125" style="9" customWidth="1"/>
    <col min="5125" max="5133" width="0" style="9" hidden="1" customWidth="1"/>
    <col min="5134" max="5134" width="13" style="9" customWidth="1"/>
    <col min="5135" max="5376" width="9.109375" style="9"/>
    <col min="5377" max="5377" width="3.5546875" style="9" customWidth="1"/>
    <col min="5378" max="5378" width="61.88671875" style="9" customWidth="1"/>
    <col min="5379" max="5379" width="12.109375" style="9" customWidth="1"/>
    <col min="5380" max="5380" width="34.33203125" style="9" customWidth="1"/>
    <col min="5381" max="5389" width="0" style="9" hidden="1" customWidth="1"/>
    <col min="5390" max="5390" width="13" style="9" customWidth="1"/>
    <col min="5391" max="5632" width="9.109375" style="9"/>
    <col min="5633" max="5633" width="3.5546875" style="9" customWidth="1"/>
    <col min="5634" max="5634" width="61.88671875" style="9" customWidth="1"/>
    <col min="5635" max="5635" width="12.109375" style="9" customWidth="1"/>
    <col min="5636" max="5636" width="34.33203125" style="9" customWidth="1"/>
    <col min="5637" max="5645" width="0" style="9" hidden="1" customWidth="1"/>
    <col min="5646" max="5646" width="13" style="9" customWidth="1"/>
    <col min="5647" max="5888" width="9.109375" style="9"/>
    <col min="5889" max="5889" width="3.5546875" style="9" customWidth="1"/>
    <col min="5890" max="5890" width="61.88671875" style="9" customWidth="1"/>
    <col min="5891" max="5891" width="12.109375" style="9" customWidth="1"/>
    <col min="5892" max="5892" width="34.33203125" style="9" customWidth="1"/>
    <col min="5893" max="5901" width="0" style="9" hidden="1" customWidth="1"/>
    <col min="5902" max="5902" width="13" style="9" customWidth="1"/>
    <col min="5903" max="6144" width="9.109375" style="9"/>
    <col min="6145" max="6145" width="3.5546875" style="9" customWidth="1"/>
    <col min="6146" max="6146" width="61.88671875" style="9" customWidth="1"/>
    <col min="6147" max="6147" width="12.109375" style="9" customWidth="1"/>
    <col min="6148" max="6148" width="34.33203125" style="9" customWidth="1"/>
    <col min="6149" max="6157" width="0" style="9" hidden="1" customWidth="1"/>
    <col min="6158" max="6158" width="13" style="9" customWidth="1"/>
    <col min="6159" max="6400" width="9.109375" style="9"/>
    <col min="6401" max="6401" width="3.5546875" style="9" customWidth="1"/>
    <col min="6402" max="6402" width="61.88671875" style="9" customWidth="1"/>
    <col min="6403" max="6403" width="12.109375" style="9" customWidth="1"/>
    <col min="6404" max="6404" width="34.33203125" style="9" customWidth="1"/>
    <col min="6405" max="6413" width="0" style="9" hidden="1" customWidth="1"/>
    <col min="6414" max="6414" width="13" style="9" customWidth="1"/>
    <col min="6415" max="6656" width="9.109375" style="9"/>
    <col min="6657" max="6657" width="3.5546875" style="9" customWidth="1"/>
    <col min="6658" max="6658" width="61.88671875" style="9" customWidth="1"/>
    <col min="6659" max="6659" width="12.109375" style="9" customWidth="1"/>
    <col min="6660" max="6660" width="34.33203125" style="9" customWidth="1"/>
    <col min="6661" max="6669" width="0" style="9" hidden="1" customWidth="1"/>
    <col min="6670" max="6670" width="13" style="9" customWidth="1"/>
    <col min="6671" max="6912" width="9.109375" style="9"/>
    <col min="6913" max="6913" width="3.5546875" style="9" customWidth="1"/>
    <col min="6914" max="6914" width="61.88671875" style="9" customWidth="1"/>
    <col min="6915" max="6915" width="12.109375" style="9" customWidth="1"/>
    <col min="6916" max="6916" width="34.33203125" style="9" customWidth="1"/>
    <col min="6917" max="6925" width="0" style="9" hidden="1" customWidth="1"/>
    <col min="6926" max="6926" width="13" style="9" customWidth="1"/>
    <col min="6927" max="7168" width="9.109375" style="9"/>
    <col min="7169" max="7169" width="3.5546875" style="9" customWidth="1"/>
    <col min="7170" max="7170" width="61.88671875" style="9" customWidth="1"/>
    <col min="7171" max="7171" width="12.109375" style="9" customWidth="1"/>
    <col min="7172" max="7172" width="34.33203125" style="9" customWidth="1"/>
    <col min="7173" max="7181" width="0" style="9" hidden="1" customWidth="1"/>
    <col min="7182" max="7182" width="13" style="9" customWidth="1"/>
    <col min="7183" max="7424" width="9.109375" style="9"/>
    <col min="7425" max="7425" width="3.5546875" style="9" customWidth="1"/>
    <col min="7426" max="7426" width="61.88671875" style="9" customWidth="1"/>
    <col min="7427" max="7427" width="12.109375" style="9" customWidth="1"/>
    <col min="7428" max="7428" width="34.33203125" style="9" customWidth="1"/>
    <col min="7429" max="7437" width="0" style="9" hidden="1" customWidth="1"/>
    <col min="7438" max="7438" width="13" style="9" customWidth="1"/>
    <col min="7439" max="7680" width="9.109375" style="9"/>
    <col min="7681" max="7681" width="3.5546875" style="9" customWidth="1"/>
    <col min="7682" max="7682" width="61.88671875" style="9" customWidth="1"/>
    <col min="7683" max="7683" width="12.109375" style="9" customWidth="1"/>
    <col min="7684" max="7684" width="34.33203125" style="9" customWidth="1"/>
    <col min="7685" max="7693" width="0" style="9" hidden="1" customWidth="1"/>
    <col min="7694" max="7694" width="13" style="9" customWidth="1"/>
    <col min="7695" max="7936" width="9.109375" style="9"/>
    <col min="7937" max="7937" width="3.5546875" style="9" customWidth="1"/>
    <col min="7938" max="7938" width="61.88671875" style="9" customWidth="1"/>
    <col min="7939" max="7939" width="12.109375" style="9" customWidth="1"/>
    <col min="7940" max="7940" width="34.33203125" style="9" customWidth="1"/>
    <col min="7941" max="7949" width="0" style="9" hidden="1" customWidth="1"/>
    <col min="7950" max="7950" width="13" style="9" customWidth="1"/>
    <col min="7951" max="8192" width="9.109375" style="9"/>
    <col min="8193" max="8193" width="3.5546875" style="9" customWidth="1"/>
    <col min="8194" max="8194" width="61.88671875" style="9" customWidth="1"/>
    <col min="8195" max="8195" width="12.109375" style="9" customWidth="1"/>
    <col min="8196" max="8196" width="34.33203125" style="9" customWidth="1"/>
    <col min="8197" max="8205" width="0" style="9" hidden="1" customWidth="1"/>
    <col min="8206" max="8206" width="13" style="9" customWidth="1"/>
    <col min="8207" max="8448" width="9.109375" style="9"/>
    <col min="8449" max="8449" width="3.5546875" style="9" customWidth="1"/>
    <col min="8450" max="8450" width="61.88671875" style="9" customWidth="1"/>
    <col min="8451" max="8451" width="12.109375" style="9" customWidth="1"/>
    <col min="8452" max="8452" width="34.33203125" style="9" customWidth="1"/>
    <col min="8453" max="8461" width="0" style="9" hidden="1" customWidth="1"/>
    <col min="8462" max="8462" width="13" style="9" customWidth="1"/>
    <col min="8463" max="8704" width="9.109375" style="9"/>
    <col min="8705" max="8705" width="3.5546875" style="9" customWidth="1"/>
    <col min="8706" max="8706" width="61.88671875" style="9" customWidth="1"/>
    <col min="8707" max="8707" width="12.109375" style="9" customWidth="1"/>
    <col min="8708" max="8708" width="34.33203125" style="9" customWidth="1"/>
    <col min="8709" max="8717" width="0" style="9" hidden="1" customWidth="1"/>
    <col min="8718" max="8718" width="13" style="9" customWidth="1"/>
    <col min="8719" max="8960" width="9.109375" style="9"/>
    <col min="8961" max="8961" width="3.5546875" style="9" customWidth="1"/>
    <col min="8962" max="8962" width="61.88671875" style="9" customWidth="1"/>
    <col min="8963" max="8963" width="12.109375" style="9" customWidth="1"/>
    <col min="8964" max="8964" width="34.33203125" style="9" customWidth="1"/>
    <col min="8965" max="8973" width="0" style="9" hidden="1" customWidth="1"/>
    <col min="8974" max="8974" width="13" style="9" customWidth="1"/>
    <col min="8975" max="9216" width="9.109375" style="9"/>
    <col min="9217" max="9217" width="3.5546875" style="9" customWidth="1"/>
    <col min="9218" max="9218" width="61.88671875" style="9" customWidth="1"/>
    <col min="9219" max="9219" width="12.109375" style="9" customWidth="1"/>
    <col min="9220" max="9220" width="34.33203125" style="9" customWidth="1"/>
    <col min="9221" max="9229" width="0" style="9" hidden="1" customWidth="1"/>
    <col min="9230" max="9230" width="13" style="9" customWidth="1"/>
    <col min="9231" max="9472" width="9.109375" style="9"/>
    <col min="9473" max="9473" width="3.5546875" style="9" customWidth="1"/>
    <col min="9474" max="9474" width="61.88671875" style="9" customWidth="1"/>
    <col min="9475" max="9475" width="12.109375" style="9" customWidth="1"/>
    <col min="9476" max="9476" width="34.33203125" style="9" customWidth="1"/>
    <col min="9477" max="9485" width="0" style="9" hidden="1" customWidth="1"/>
    <col min="9486" max="9486" width="13" style="9" customWidth="1"/>
    <col min="9487" max="9728" width="9.109375" style="9"/>
    <col min="9729" max="9729" width="3.5546875" style="9" customWidth="1"/>
    <col min="9730" max="9730" width="61.88671875" style="9" customWidth="1"/>
    <col min="9731" max="9731" width="12.109375" style="9" customWidth="1"/>
    <col min="9732" max="9732" width="34.33203125" style="9" customWidth="1"/>
    <col min="9733" max="9741" width="0" style="9" hidden="1" customWidth="1"/>
    <col min="9742" max="9742" width="13" style="9" customWidth="1"/>
    <col min="9743" max="9984" width="9.109375" style="9"/>
    <col min="9985" max="9985" width="3.5546875" style="9" customWidth="1"/>
    <col min="9986" max="9986" width="61.88671875" style="9" customWidth="1"/>
    <col min="9987" max="9987" width="12.109375" style="9" customWidth="1"/>
    <col min="9988" max="9988" width="34.33203125" style="9" customWidth="1"/>
    <col min="9989" max="9997" width="0" style="9" hidden="1" customWidth="1"/>
    <col min="9998" max="9998" width="13" style="9" customWidth="1"/>
    <col min="9999" max="10240" width="9.109375" style="9"/>
    <col min="10241" max="10241" width="3.5546875" style="9" customWidth="1"/>
    <col min="10242" max="10242" width="61.88671875" style="9" customWidth="1"/>
    <col min="10243" max="10243" width="12.109375" style="9" customWidth="1"/>
    <col min="10244" max="10244" width="34.33203125" style="9" customWidth="1"/>
    <col min="10245" max="10253" width="0" style="9" hidden="1" customWidth="1"/>
    <col min="10254" max="10254" width="13" style="9" customWidth="1"/>
    <col min="10255" max="10496" width="9.109375" style="9"/>
    <col min="10497" max="10497" width="3.5546875" style="9" customWidth="1"/>
    <col min="10498" max="10498" width="61.88671875" style="9" customWidth="1"/>
    <col min="10499" max="10499" width="12.109375" style="9" customWidth="1"/>
    <col min="10500" max="10500" width="34.33203125" style="9" customWidth="1"/>
    <col min="10501" max="10509" width="0" style="9" hidden="1" customWidth="1"/>
    <col min="10510" max="10510" width="13" style="9" customWidth="1"/>
    <col min="10511" max="10752" width="9.109375" style="9"/>
    <col min="10753" max="10753" width="3.5546875" style="9" customWidth="1"/>
    <col min="10754" max="10754" width="61.88671875" style="9" customWidth="1"/>
    <col min="10755" max="10755" width="12.109375" style="9" customWidth="1"/>
    <col min="10756" max="10756" width="34.33203125" style="9" customWidth="1"/>
    <col min="10757" max="10765" width="0" style="9" hidden="1" customWidth="1"/>
    <col min="10766" max="10766" width="13" style="9" customWidth="1"/>
    <col min="10767" max="11008" width="9.109375" style="9"/>
    <col min="11009" max="11009" width="3.5546875" style="9" customWidth="1"/>
    <col min="11010" max="11010" width="61.88671875" style="9" customWidth="1"/>
    <col min="11011" max="11011" width="12.109375" style="9" customWidth="1"/>
    <col min="11012" max="11012" width="34.33203125" style="9" customWidth="1"/>
    <col min="11013" max="11021" width="0" style="9" hidden="1" customWidth="1"/>
    <col min="11022" max="11022" width="13" style="9" customWidth="1"/>
    <col min="11023" max="11264" width="9.109375" style="9"/>
    <col min="11265" max="11265" width="3.5546875" style="9" customWidth="1"/>
    <col min="11266" max="11266" width="61.88671875" style="9" customWidth="1"/>
    <col min="11267" max="11267" width="12.109375" style="9" customWidth="1"/>
    <col min="11268" max="11268" width="34.33203125" style="9" customWidth="1"/>
    <col min="11269" max="11277" width="0" style="9" hidden="1" customWidth="1"/>
    <col min="11278" max="11278" width="13" style="9" customWidth="1"/>
    <col min="11279" max="11520" width="9.109375" style="9"/>
    <col min="11521" max="11521" width="3.5546875" style="9" customWidth="1"/>
    <col min="11522" max="11522" width="61.88671875" style="9" customWidth="1"/>
    <col min="11523" max="11523" width="12.109375" style="9" customWidth="1"/>
    <col min="11524" max="11524" width="34.33203125" style="9" customWidth="1"/>
    <col min="11525" max="11533" width="0" style="9" hidden="1" customWidth="1"/>
    <col min="11534" max="11534" width="13" style="9" customWidth="1"/>
    <col min="11535" max="11776" width="9.109375" style="9"/>
    <col min="11777" max="11777" width="3.5546875" style="9" customWidth="1"/>
    <col min="11778" max="11778" width="61.88671875" style="9" customWidth="1"/>
    <col min="11779" max="11779" width="12.109375" style="9" customWidth="1"/>
    <col min="11780" max="11780" width="34.33203125" style="9" customWidth="1"/>
    <col min="11781" max="11789" width="0" style="9" hidden="1" customWidth="1"/>
    <col min="11790" max="11790" width="13" style="9" customWidth="1"/>
    <col min="11791" max="12032" width="9.109375" style="9"/>
    <col min="12033" max="12033" width="3.5546875" style="9" customWidth="1"/>
    <col min="12034" max="12034" width="61.88671875" style="9" customWidth="1"/>
    <col min="12035" max="12035" width="12.109375" style="9" customWidth="1"/>
    <col min="12036" max="12036" width="34.33203125" style="9" customWidth="1"/>
    <col min="12037" max="12045" width="0" style="9" hidden="1" customWidth="1"/>
    <col min="12046" max="12046" width="13" style="9" customWidth="1"/>
    <col min="12047" max="12288" width="9.109375" style="9"/>
    <col min="12289" max="12289" width="3.5546875" style="9" customWidth="1"/>
    <col min="12290" max="12290" width="61.88671875" style="9" customWidth="1"/>
    <col min="12291" max="12291" width="12.109375" style="9" customWidth="1"/>
    <col min="12292" max="12292" width="34.33203125" style="9" customWidth="1"/>
    <col min="12293" max="12301" width="0" style="9" hidden="1" customWidth="1"/>
    <col min="12302" max="12302" width="13" style="9" customWidth="1"/>
    <col min="12303" max="12544" width="9.109375" style="9"/>
    <col min="12545" max="12545" width="3.5546875" style="9" customWidth="1"/>
    <col min="12546" max="12546" width="61.88671875" style="9" customWidth="1"/>
    <col min="12547" max="12547" width="12.109375" style="9" customWidth="1"/>
    <col min="12548" max="12548" width="34.33203125" style="9" customWidth="1"/>
    <col min="12549" max="12557" width="0" style="9" hidden="1" customWidth="1"/>
    <col min="12558" max="12558" width="13" style="9" customWidth="1"/>
    <col min="12559" max="12800" width="9.109375" style="9"/>
    <col min="12801" max="12801" width="3.5546875" style="9" customWidth="1"/>
    <col min="12802" max="12802" width="61.88671875" style="9" customWidth="1"/>
    <col min="12803" max="12803" width="12.109375" style="9" customWidth="1"/>
    <col min="12804" max="12804" width="34.33203125" style="9" customWidth="1"/>
    <col min="12805" max="12813" width="0" style="9" hidden="1" customWidth="1"/>
    <col min="12814" max="12814" width="13" style="9" customWidth="1"/>
    <col min="12815" max="13056" width="9.109375" style="9"/>
    <col min="13057" max="13057" width="3.5546875" style="9" customWidth="1"/>
    <col min="13058" max="13058" width="61.88671875" style="9" customWidth="1"/>
    <col min="13059" max="13059" width="12.109375" style="9" customWidth="1"/>
    <col min="13060" max="13060" width="34.33203125" style="9" customWidth="1"/>
    <col min="13061" max="13069" width="0" style="9" hidden="1" customWidth="1"/>
    <col min="13070" max="13070" width="13" style="9" customWidth="1"/>
    <col min="13071" max="13312" width="9.109375" style="9"/>
    <col min="13313" max="13313" width="3.5546875" style="9" customWidth="1"/>
    <col min="13314" max="13314" width="61.88671875" style="9" customWidth="1"/>
    <col min="13315" max="13315" width="12.109375" style="9" customWidth="1"/>
    <col min="13316" max="13316" width="34.33203125" style="9" customWidth="1"/>
    <col min="13317" max="13325" width="0" style="9" hidden="1" customWidth="1"/>
    <col min="13326" max="13326" width="13" style="9" customWidth="1"/>
    <col min="13327" max="13568" width="9.109375" style="9"/>
    <col min="13569" max="13569" width="3.5546875" style="9" customWidth="1"/>
    <col min="13570" max="13570" width="61.88671875" style="9" customWidth="1"/>
    <col min="13571" max="13571" width="12.109375" style="9" customWidth="1"/>
    <col min="13572" max="13572" width="34.33203125" style="9" customWidth="1"/>
    <col min="13573" max="13581" width="0" style="9" hidden="1" customWidth="1"/>
    <col min="13582" max="13582" width="13" style="9" customWidth="1"/>
    <col min="13583" max="13824" width="9.109375" style="9"/>
    <col min="13825" max="13825" width="3.5546875" style="9" customWidth="1"/>
    <col min="13826" max="13826" width="61.88671875" style="9" customWidth="1"/>
    <col min="13827" max="13827" width="12.109375" style="9" customWidth="1"/>
    <col min="13828" max="13828" width="34.33203125" style="9" customWidth="1"/>
    <col min="13829" max="13837" width="0" style="9" hidden="1" customWidth="1"/>
    <col min="13838" max="13838" width="13" style="9" customWidth="1"/>
    <col min="13839" max="14080" width="9.109375" style="9"/>
    <col min="14081" max="14081" width="3.5546875" style="9" customWidth="1"/>
    <col min="14082" max="14082" width="61.88671875" style="9" customWidth="1"/>
    <col min="14083" max="14083" width="12.109375" style="9" customWidth="1"/>
    <col min="14084" max="14084" width="34.33203125" style="9" customWidth="1"/>
    <col min="14085" max="14093" width="0" style="9" hidden="1" customWidth="1"/>
    <col min="14094" max="14094" width="13" style="9" customWidth="1"/>
    <col min="14095" max="14336" width="9.109375" style="9"/>
    <col min="14337" max="14337" width="3.5546875" style="9" customWidth="1"/>
    <col min="14338" max="14338" width="61.88671875" style="9" customWidth="1"/>
    <col min="14339" max="14339" width="12.109375" style="9" customWidth="1"/>
    <col min="14340" max="14340" width="34.33203125" style="9" customWidth="1"/>
    <col min="14341" max="14349" width="0" style="9" hidden="1" customWidth="1"/>
    <col min="14350" max="14350" width="13" style="9" customWidth="1"/>
    <col min="14351" max="14592" width="9.109375" style="9"/>
    <col min="14593" max="14593" width="3.5546875" style="9" customWidth="1"/>
    <col min="14594" max="14594" width="61.88671875" style="9" customWidth="1"/>
    <col min="14595" max="14595" width="12.109375" style="9" customWidth="1"/>
    <col min="14596" max="14596" width="34.33203125" style="9" customWidth="1"/>
    <col min="14597" max="14605" width="0" style="9" hidden="1" customWidth="1"/>
    <col min="14606" max="14606" width="13" style="9" customWidth="1"/>
    <col min="14607" max="14848" width="9.109375" style="9"/>
    <col min="14849" max="14849" width="3.5546875" style="9" customWidth="1"/>
    <col min="14850" max="14850" width="61.88671875" style="9" customWidth="1"/>
    <col min="14851" max="14851" width="12.109375" style="9" customWidth="1"/>
    <col min="14852" max="14852" width="34.33203125" style="9" customWidth="1"/>
    <col min="14853" max="14861" width="0" style="9" hidden="1" customWidth="1"/>
    <col min="14862" max="14862" width="13" style="9" customWidth="1"/>
    <col min="14863" max="15104" width="9.109375" style="9"/>
    <col min="15105" max="15105" width="3.5546875" style="9" customWidth="1"/>
    <col min="15106" max="15106" width="61.88671875" style="9" customWidth="1"/>
    <col min="15107" max="15107" width="12.109375" style="9" customWidth="1"/>
    <col min="15108" max="15108" width="34.33203125" style="9" customWidth="1"/>
    <col min="15109" max="15117" width="0" style="9" hidden="1" customWidth="1"/>
    <col min="15118" max="15118" width="13" style="9" customWidth="1"/>
    <col min="15119" max="15360" width="9.109375" style="9"/>
    <col min="15361" max="15361" width="3.5546875" style="9" customWidth="1"/>
    <col min="15362" max="15362" width="61.88671875" style="9" customWidth="1"/>
    <col min="15363" max="15363" width="12.109375" style="9" customWidth="1"/>
    <col min="15364" max="15364" width="34.33203125" style="9" customWidth="1"/>
    <col min="15365" max="15373" width="0" style="9" hidden="1" customWidth="1"/>
    <col min="15374" max="15374" width="13" style="9" customWidth="1"/>
    <col min="15375" max="15616" width="9.109375" style="9"/>
    <col min="15617" max="15617" width="3.5546875" style="9" customWidth="1"/>
    <col min="15618" max="15618" width="61.88671875" style="9" customWidth="1"/>
    <col min="15619" max="15619" width="12.109375" style="9" customWidth="1"/>
    <col min="15620" max="15620" width="34.33203125" style="9" customWidth="1"/>
    <col min="15621" max="15629" width="0" style="9" hidden="1" customWidth="1"/>
    <col min="15630" max="15630" width="13" style="9" customWidth="1"/>
    <col min="15631" max="15872" width="9.109375" style="9"/>
    <col min="15873" max="15873" width="3.5546875" style="9" customWidth="1"/>
    <col min="15874" max="15874" width="61.88671875" style="9" customWidth="1"/>
    <col min="15875" max="15875" width="12.109375" style="9" customWidth="1"/>
    <col min="15876" max="15876" width="34.33203125" style="9" customWidth="1"/>
    <col min="15877" max="15885" width="0" style="9" hidden="1" customWidth="1"/>
    <col min="15886" max="15886" width="13" style="9" customWidth="1"/>
    <col min="15887" max="16128" width="9.109375" style="9"/>
    <col min="16129" max="16129" width="3.5546875" style="9" customWidth="1"/>
    <col min="16130" max="16130" width="61.88671875" style="9" customWidth="1"/>
    <col min="16131" max="16131" width="12.109375" style="9" customWidth="1"/>
    <col min="16132" max="16132" width="34.33203125" style="9" customWidth="1"/>
    <col min="16133" max="16141" width="0" style="9" hidden="1" customWidth="1"/>
    <col min="16142" max="16142" width="13" style="9" customWidth="1"/>
    <col min="16143" max="16384" width="9.109375" style="9"/>
  </cols>
  <sheetData>
    <row r="1" spans="1:15" ht="82.2" customHeight="1" x14ac:dyDescent="0.35">
      <c r="A1" s="57"/>
      <c r="B1" s="57"/>
      <c r="C1" s="58"/>
      <c r="D1" s="59" t="s">
        <v>108</v>
      </c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</row>
    <row r="2" spans="1:15" s="14" customFormat="1" ht="17.399999999999999" x14ac:dyDescent="0.25">
      <c r="A2" s="60" t="s">
        <v>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</row>
    <row r="3" spans="1:15" s="14" customFormat="1" x14ac:dyDescent="0.25">
      <c r="A3" s="15"/>
      <c r="B3" s="15"/>
      <c r="C3" s="15"/>
      <c r="D3" s="15"/>
      <c r="E3" s="53" t="s">
        <v>1</v>
      </c>
      <c r="F3" s="53"/>
      <c r="G3" s="53"/>
      <c r="O3" s="14" t="s">
        <v>87</v>
      </c>
    </row>
    <row r="4" spans="1:15" ht="39.6" x14ac:dyDescent="0.25">
      <c r="A4" s="28" t="s">
        <v>2</v>
      </c>
      <c r="B4" s="28" t="s">
        <v>3</v>
      </c>
      <c r="C4" s="28" t="s">
        <v>4</v>
      </c>
      <c r="D4" s="28" t="s">
        <v>5</v>
      </c>
      <c r="E4" s="29" t="s">
        <v>6</v>
      </c>
      <c r="F4" s="28" t="s">
        <v>7</v>
      </c>
      <c r="G4" s="30"/>
      <c r="H4" s="54"/>
      <c r="I4" s="55"/>
      <c r="J4" s="56"/>
      <c r="K4" s="31" t="s">
        <v>8</v>
      </c>
      <c r="L4" s="31"/>
      <c r="M4" s="31" t="s">
        <v>9</v>
      </c>
      <c r="N4" s="32" t="s">
        <v>6</v>
      </c>
      <c r="O4" s="32" t="s">
        <v>88</v>
      </c>
    </row>
    <row r="5" spans="1:15" ht="26.4" x14ac:dyDescent="0.25">
      <c r="A5" s="16">
        <v>1</v>
      </c>
      <c r="B5" s="22" t="s">
        <v>10</v>
      </c>
      <c r="C5" s="22" t="s">
        <v>11</v>
      </c>
      <c r="D5" s="22" t="s">
        <v>12</v>
      </c>
      <c r="E5" s="1">
        <v>5</v>
      </c>
      <c r="F5" s="2" t="s">
        <v>92</v>
      </c>
      <c r="G5" s="3"/>
      <c r="H5" s="41" t="s">
        <v>13</v>
      </c>
      <c r="I5" s="42"/>
      <c r="J5" s="43"/>
      <c r="K5" s="33">
        <v>6600003730</v>
      </c>
      <c r="L5" s="3"/>
      <c r="M5" s="3"/>
      <c r="N5" s="6">
        <f>E5+M5</f>
        <v>5</v>
      </c>
      <c r="O5" s="6">
        <v>0</v>
      </c>
    </row>
    <row r="6" spans="1:15" ht="52.8" x14ac:dyDescent="0.25">
      <c r="A6" s="16">
        <v>2</v>
      </c>
      <c r="B6" s="22" t="s">
        <v>14</v>
      </c>
      <c r="C6" s="22" t="s">
        <v>11</v>
      </c>
      <c r="D6" s="22" t="s">
        <v>15</v>
      </c>
      <c r="E6" s="1">
        <v>20</v>
      </c>
      <c r="F6" s="2" t="s">
        <v>96</v>
      </c>
      <c r="G6" s="3"/>
      <c r="H6" s="41" t="s">
        <v>16</v>
      </c>
      <c r="I6" s="42"/>
      <c r="J6" s="43"/>
      <c r="K6" s="33">
        <v>6600002730</v>
      </c>
      <c r="L6" s="3"/>
      <c r="M6" s="3"/>
      <c r="N6" s="6">
        <f>E6+M6</f>
        <v>20</v>
      </c>
      <c r="O6" s="6">
        <v>0</v>
      </c>
    </row>
    <row r="7" spans="1:15" ht="39.6" x14ac:dyDescent="0.25">
      <c r="A7" s="16">
        <v>3</v>
      </c>
      <c r="B7" s="22" t="s">
        <v>17</v>
      </c>
      <c r="C7" s="22" t="s">
        <v>18</v>
      </c>
      <c r="D7" s="22" t="s">
        <v>19</v>
      </c>
      <c r="E7" s="1">
        <v>17</v>
      </c>
      <c r="F7" s="2" t="s">
        <v>97</v>
      </c>
      <c r="G7" s="3"/>
      <c r="H7" s="41" t="s">
        <v>20</v>
      </c>
      <c r="I7" s="42"/>
      <c r="J7" s="43"/>
      <c r="K7" s="33">
        <v>6600005730</v>
      </c>
      <c r="L7" s="3"/>
      <c r="M7" s="3"/>
      <c r="N7" s="6">
        <f>E7+M7</f>
        <v>17</v>
      </c>
      <c r="O7" s="6">
        <v>0</v>
      </c>
    </row>
    <row r="8" spans="1:15" s="18" customFormat="1" ht="39.6" x14ac:dyDescent="0.25">
      <c r="A8" s="17">
        <v>4</v>
      </c>
      <c r="B8" s="24" t="s">
        <v>21</v>
      </c>
      <c r="C8" s="24" t="s">
        <v>22</v>
      </c>
      <c r="D8" s="24" t="s">
        <v>23</v>
      </c>
      <c r="E8" s="5">
        <v>1501.3</v>
      </c>
      <c r="F8" s="5"/>
      <c r="G8" s="6"/>
      <c r="H8" s="44" t="s">
        <v>24</v>
      </c>
      <c r="I8" s="45"/>
      <c r="J8" s="46"/>
      <c r="K8" s="6" t="s">
        <v>25</v>
      </c>
      <c r="L8" s="6"/>
      <c r="M8" s="6"/>
      <c r="N8" s="6">
        <v>1290.5999999999999</v>
      </c>
      <c r="O8" s="6">
        <f>O9+O10+O11</f>
        <v>1217.2</v>
      </c>
    </row>
    <row r="9" spans="1:15" s="18" customFormat="1" x14ac:dyDescent="0.25">
      <c r="A9" s="17"/>
      <c r="B9" s="24" t="s">
        <v>26</v>
      </c>
      <c r="C9" s="24"/>
      <c r="D9" s="24"/>
      <c r="E9" s="5">
        <v>314.89999999999998</v>
      </c>
      <c r="F9" s="5"/>
      <c r="G9" s="6"/>
      <c r="H9" s="5"/>
      <c r="I9" s="5"/>
      <c r="J9" s="5"/>
      <c r="K9" s="6"/>
      <c r="L9" s="6"/>
      <c r="M9" s="6"/>
      <c r="N9" s="6">
        <v>255.3</v>
      </c>
      <c r="O9" s="6">
        <v>255.3</v>
      </c>
    </row>
    <row r="10" spans="1:15" s="18" customFormat="1" x14ac:dyDescent="0.25">
      <c r="A10" s="17"/>
      <c r="B10" s="24" t="s">
        <v>27</v>
      </c>
      <c r="C10" s="24"/>
      <c r="D10" s="24"/>
      <c r="E10" s="5">
        <v>798.9</v>
      </c>
      <c r="F10" s="5"/>
      <c r="G10" s="6"/>
      <c r="H10" s="5"/>
      <c r="I10" s="5"/>
      <c r="J10" s="5"/>
      <c r="K10" s="6"/>
      <c r="L10" s="6"/>
      <c r="M10" s="6"/>
      <c r="N10" s="6">
        <v>647.79999999999995</v>
      </c>
      <c r="O10" s="6">
        <v>647.70000000000005</v>
      </c>
    </row>
    <row r="11" spans="1:15" s="18" customFormat="1" x14ac:dyDescent="0.25">
      <c r="A11" s="17"/>
      <c r="B11" s="24" t="s">
        <v>28</v>
      </c>
      <c r="C11" s="24"/>
      <c r="D11" s="24"/>
      <c r="E11" s="5">
        <v>387.5</v>
      </c>
      <c r="F11" s="5"/>
      <c r="G11" s="6"/>
      <c r="H11" s="5"/>
      <c r="I11" s="5"/>
      <c r="J11" s="5"/>
      <c r="K11" s="6"/>
      <c r="L11" s="6"/>
      <c r="M11" s="6"/>
      <c r="N11" s="6">
        <v>387.5</v>
      </c>
      <c r="O11" s="6">
        <v>314.2</v>
      </c>
    </row>
    <row r="12" spans="1:15" s="13" customFormat="1" ht="39.6" x14ac:dyDescent="0.25">
      <c r="A12" s="16">
        <v>5</v>
      </c>
      <c r="B12" s="22" t="s">
        <v>29</v>
      </c>
      <c r="C12" s="25" t="s">
        <v>11</v>
      </c>
      <c r="D12" s="22" t="s">
        <v>30</v>
      </c>
      <c r="E12" s="1">
        <v>100</v>
      </c>
      <c r="F12" s="2" t="s">
        <v>99</v>
      </c>
      <c r="G12" s="3"/>
      <c r="H12" s="41" t="s">
        <v>31</v>
      </c>
      <c r="I12" s="42"/>
      <c r="J12" s="43"/>
      <c r="K12" s="33">
        <v>6600008730</v>
      </c>
      <c r="L12" s="3"/>
      <c r="M12" s="3"/>
      <c r="N12" s="6">
        <v>100</v>
      </c>
      <c r="O12" s="6">
        <v>0</v>
      </c>
    </row>
    <row r="13" spans="1:15" s="13" customFormat="1" ht="26.4" x14ac:dyDescent="0.25">
      <c r="A13" s="19">
        <v>6</v>
      </c>
      <c r="B13" s="22" t="s">
        <v>32</v>
      </c>
      <c r="C13" s="22" t="s">
        <v>11</v>
      </c>
      <c r="D13" s="22" t="s">
        <v>33</v>
      </c>
      <c r="E13" s="1">
        <v>1834</v>
      </c>
      <c r="F13" s="2" t="s">
        <v>102</v>
      </c>
      <c r="G13" s="7"/>
      <c r="H13" s="38" t="s">
        <v>34</v>
      </c>
      <c r="I13" s="39"/>
      <c r="J13" s="40"/>
      <c r="K13" s="34">
        <v>6600009730</v>
      </c>
      <c r="L13" s="7"/>
      <c r="M13" s="7"/>
      <c r="N13" s="6">
        <v>1270.2</v>
      </c>
      <c r="O13" s="6">
        <v>332.2</v>
      </c>
    </row>
    <row r="14" spans="1:15" s="13" customFormat="1" ht="39.6" x14ac:dyDescent="0.25">
      <c r="A14" s="19">
        <v>7</v>
      </c>
      <c r="B14" s="22" t="s">
        <v>35</v>
      </c>
      <c r="C14" s="22" t="s">
        <v>18</v>
      </c>
      <c r="D14" s="22" t="s">
        <v>36</v>
      </c>
      <c r="E14" s="1">
        <v>45</v>
      </c>
      <c r="F14" s="2" t="s">
        <v>106</v>
      </c>
      <c r="G14" s="7"/>
      <c r="H14" s="38" t="s">
        <v>37</v>
      </c>
      <c r="I14" s="39"/>
      <c r="J14" s="40"/>
      <c r="K14" s="1" t="s">
        <v>38</v>
      </c>
      <c r="L14" s="7"/>
      <c r="M14" s="7"/>
      <c r="N14" s="6">
        <f>E14+M14</f>
        <v>45</v>
      </c>
      <c r="O14" s="6">
        <v>30</v>
      </c>
    </row>
    <row r="15" spans="1:15" s="13" customFormat="1" ht="26.4" x14ac:dyDescent="0.25">
      <c r="A15" s="19">
        <v>8</v>
      </c>
      <c r="B15" s="22" t="s">
        <v>39</v>
      </c>
      <c r="C15" s="22" t="s">
        <v>40</v>
      </c>
      <c r="D15" s="22" t="s">
        <v>41</v>
      </c>
      <c r="E15" s="1">
        <v>584</v>
      </c>
      <c r="F15" s="2" t="s">
        <v>103</v>
      </c>
      <c r="G15" s="7"/>
      <c r="H15" s="38" t="s">
        <v>42</v>
      </c>
      <c r="I15" s="39"/>
      <c r="J15" s="40"/>
      <c r="K15" s="1" t="s">
        <v>43</v>
      </c>
      <c r="L15" s="7"/>
      <c r="M15" s="7"/>
      <c r="N15" s="6">
        <v>414.8</v>
      </c>
      <c r="O15" s="6">
        <v>214.8</v>
      </c>
    </row>
    <row r="16" spans="1:15" s="13" customFormat="1" ht="39.6" x14ac:dyDescent="0.25">
      <c r="A16" s="19">
        <v>9</v>
      </c>
      <c r="B16" s="22" t="s">
        <v>44</v>
      </c>
      <c r="C16" s="22" t="s">
        <v>45</v>
      </c>
      <c r="D16" s="22" t="s">
        <v>46</v>
      </c>
      <c r="E16" s="1">
        <v>985.6</v>
      </c>
      <c r="F16" s="2" t="s">
        <v>95</v>
      </c>
      <c r="G16" s="7"/>
      <c r="H16" s="38" t="s">
        <v>47</v>
      </c>
      <c r="I16" s="39"/>
      <c r="J16" s="40"/>
      <c r="K16" s="1" t="s">
        <v>48</v>
      </c>
      <c r="L16" s="7"/>
      <c r="M16" s="7"/>
      <c r="N16" s="6">
        <v>979.6</v>
      </c>
      <c r="O16" s="6">
        <v>978.5</v>
      </c>
    </row>
    <row r="17" spans="1:16" s="13" customFormat="1" ht="39.6" x14ac:dyDescent="0.25">
      <c r="A17" s="19">
        <v>10</v>
      </c>
      <c r="B17" s="22" t="s">
        <v>49</v>
      </c>
      <c r="C17" s="22" t="s">
        <v>50</v>
      </c>
      <c r="D17" s="22" t="s">
        <v>51</v>
      </c>
      <c r="E17" s="1">
        <v>20</v>
      </c>
      <c r="F17" s="2" t="s">
        <v>93</v>
      </c>
      <c r="G17" s="3"/>
      <c r="H17" s="50" t="s">
        <v>52</v>
      </c>
      <c r="I17" s="51"/>
      <c r="J17" s="52"/>
      <c r="K17" s="3">
        <v>6600070619</v>
      </c>
      <c r="L17" s="3"/>
      <c r="M17" s="3"/>
      <c r="N17" s="6">
        <f>E17+M17</f>
        <v>20</v>
      </c>
      <c r="O17" s="6">
        <f>N17</f>
        <v>20</v>
      </c>
    </row>
    <row r="18" spans="1:16" s="13" customFormat="1" ht="39.6" x14ac:dyDescent="0.25">
      <c r="A18" s="19">
        <v>11</v>
      </c>
      <c r="B18" s="22" t="s">
        <v>53</v>
      </c>
      <c r="C18" s="22" t="s">
        <v>11</v>
      </c>
      <c r="D18" s="22" t="s">
        <v>54</v>
      </c>
      <c r="E18" s="1">
        <v>6376.7</v>
      </c>
      <c r="F18" s="2" t="s">
        <v>104</v>
      </c>
      <c r="G18" s="7"/>
      <c r="H18" s="38" t="s">
        <v>55</v>
      </c>
      <c r="I18" s="39"/>
      <c r="J18" s="40"/>
      <c r="K18" s="35" t="s">
        <v>56</v>
      </c>
      <c r="L18" s="7"/>
      <c r="M18" s="7">
        <v>380.5</v>
      </c>
      <c r="N18" s="6">
        <v>5385.4</v>
      </c>
      <c r="O18" s="6">
        <v>3139.3</v>
      </c>
    </row>
    <row r="19" spans="1:16" s="13" customFormat="1" ht="52.8" x14ac:dyDescent="0.25">
      <c r="A19" s="19">
        <v>12</v>
      </c>
      <c r="B19" s="22" t="s">
        <v>57</v>
      </c>
      <c r="C19" s="22">
        <v>2020</v>
      </c>
      <c r="D19" s="22" t="s">
        <v>58</v>
      </c>
      <c r="E19" s="1">
        <v>178.7</v>
      </c>
      <c r="F19" s="2" t="s">
        <v>98</v>
      </c>
      <c r="G19" s="3"/>
      <c r="H19" s="41" t="s">
        <v>59</v>
      </c>
      <c r="I19" s="42"/>
      <c r="J19" s="43"/>
      <c r="K19" s="3">
        <v>6600000730</v>
      </c>
      <c r="L19" s="3"/>
      <c r="M19" s="3"/>
      <c r="N19" s="6">
        <v>323.7</v>
      </c>
      <c r="O19" s="6">
        <v>15.9</v>
      </c>
    </row>
    <row r="20" spans="1:16" s="13" customFormat="1" ht="39.6" x14ac:dyDescent="0.25">
      <c r="A20" s="19">
        <v>13</v>
      </c>
      <c r="B20" s="22" t="s">
        <v>60</v>
      </c>
      <c r="C20" s="22" t="s">
        <v>61</v>
      </c>
      <c r="D20" s="22" t="s">
        <v>62</v>
      </c>
      <c r="E20" s="1">
        <v>1920</v>
      </c>
      <c r="F20" s="3" t="s">
        <v>100</v>
      </c>
      <c r="G20" s="7"/>
      <c r="H20" s="38" t="s">
        <v>63</v>
      </c>
      <c r="I20" s="39"/>
      <c r="J20" s="40"/>
      <c r="K20" s="7" t="s">
        <v>64</v>
      </c>
      <c r="L20" s="7"/>
      <c r="M20" s="7"/>
      <c r="N20" s="6">
        <v>1767</v>
      </c>
      <c r="O20" s="6">
        <v>861.2</v>
      </c>
    </row>
    <row r="21" spans="1:16" ht="26.4" x14ac:dyDescent="0.25">
      <c r="A21" s="19">
        <v>14</v>
      </c>
      <c r="B21" s="22" t="s">
        <v>65</v>
      </c>
      <c r="C21" s="22" t="s">
        <v>66</v>
      </c>
      <c r="D21" s="22" t="s">
        <v>67</v>
      </c>
      <c r="E21" s="1">
        <v>1528.1</v>
      </c>
      <c r="F21" s="2" t="s">
        <v>91</v>
      </c>
      <c r="G21" s="7"/>
      <c r="H21" s="47"/>
      <c r="I21" s="48"/>
      <c r="J21" s="49"/>
      <c r="K21" s="8" t="s">
        <v>68</v>
      </c>
      <c r="L21" s="4"/>
      <c r="M21" s="4"/>
      <c r="N21" s="6">
        <v>1293.5999999999999</v>
      </c>
      <c r="O21" s="6">
        <v>724</v>
      </c>
    </row>
    <row r="22" spans="1:16" ht="26.4" x14ac:dyDescent="0.25">
      <c r="A22" s="19">
        <v>15</v>
      </c>
      <c r="B22" s="26" t="s">
        <v>69</v>
      </c>
      <c r="C22" s="22" t="s">
        <v>70</v>
      </c>
      <c r="D22" s="22" t="s">
        <v>71</v>
      </c>
      <c r="E22" s="1">
        <v>20913.3</v>
      </c>
      <c r="F22" s="2" t="s">
        <v>101</v>
      </c>
      <c r="G22" s="7"/>
      <c r="H22" s="47"/>
      <c r="I22" s="48"/>
      <c r="J22" s="49"/>
      <c r="K22" s="8" t="s">
        <v>72</v>
      </c>
      <c r="L22" s="4"/>
      <c r="M22" s="4">
        <v>-619</v>
      </c>
      <c r="N22" s="6">
        <v>14895.6</v>
      </c>
      <c r="O22" s="6">
        <v>3169.5</v>
      </c>
    </row>
    <row r="23" spans="1:16" ht="52.8" x14ac:dyDescent="0.25">
      <c r="A23" s="19">
        <v>16</v>
      </c>
      <c r="B23" s="22" t="s">
        <v>73</v>
      </c>
      <c r="C23" s="22" t="s">
        <v>74</v>
      </c>
      <c r="D23" s="22" t="s">
        <v>75</v>
      </c>
      <c r="E23" s="1">
        <v>9878.9</v>
      </c>
      <c r="F23" s="2" t="s">
        <v>89</v>
      </c>
      <c r="G23" s="7"/>
      <c r="H23" s="47"/>
      <c r="I23" s="48"/>
      <c r="J23" s="49"/>
      <c r="K23" s="4">
        <v>6600001260</v>
      </c>
      <c r="L23" s="4"/>
      <c r="M23" s="4">
        <v>-4628.8999999999996</v>
      </c>
      <c r="N23" s="6">
        <f>E23+M23</f>
        <v>5250</v>
      </c>
      <c r="O23" s="6">
        <v>0</v>
      </c>
    </row>
    <row r="24" spans="1:16" ht="66" x14ac:dyDescent="0.25">
      <c r="A24" s="19">
        <v>17</v>
      </c>
      <c r="B24" s="22" t="s">
        <v>76</v>
      </c>
      <c r="C24" s="22" t="s">
        <v>77</v>
      </c>
      <c r="D24" s="22" t="s">
        <v>78</v>
      </c>
      <c r="E24" s="1">
        <v>1550</v>
      </c>
      <c r="F24" s="2" t="s">
        <v>94</v>
      </c>
      <c r="G24" s="3"/>
      <c r="H24" s="50"/>
      <c r="I24" s="51"/>
      <c r="J24" s="52"/>
      <c r="K24" s="3">
        <v>6600001126</v>
      </c>
      <c r="L24" s="3"/>
      <c r="M24" s="3">
        <v>-350</v>
      </c>
      <c r="N24" s="6">
        <v>1365.8</v>
      </c>
      <c r="O24" s="6">
        <v>0</v>
      </c>
      <c r="P24" s="12"/>
    </row>
    <row r="25" spans="1:16" ht="52.8" x14ac:dyDescent="0.25">
      <c r="A25" s="19">
        <v>18</v>
      </c>
      <c r="B25" s="22" t="s">
        <v>79</v>
      </c>
      <c r="C25" s="22" t="s">
        <v>66</v>
      </c>
      <c r="D25" s="22" t="s">
        <v>80</v>
      </c>
      <c r="E25" s="1">
        <v>14067.5</v>
      </c>
      <c r="F25" s="2" t="s">
        <v>90</v>
      </c>
      <c r="G25" s="7"/>
      <c r="H25" s="47" t="s">
        <v>81</v>
      </c>
      <c r="I25" s="48"/>
      <c r="J25" s="49"/>
      <c r="K25" s="4">
        <v>6600000126</v>
      </c>
      <c r="L25" s="4"/>
      <c r="M25" s="4"/>
      <c r="N25" s="6">
        <f>N26+N27+N28</f>
        <v>14463.2</v>
      </c>
      <c r="O25" s="6">
        <f>O26+O27+O28</f>
        <v>12976.6</v>
      </c>
    </row>
    <row r="26" spans="1:16" s="18" customFormat="1" x14ac:dyDescent="0.25">
      <c r="A26" s="20"/>
      <c r="B26" s="24" t="s">
        <v>26</v>
      </c>
      <c r="C26" s="24"/>
      <c r="D26" s="24"/>
      <c r="E26" s="5">
        <v>12960</v>
      </c>
      <c r="F26" s="5"/>
      <c r="G26" s="6"/>
      <c r="H26" s="6"/>
      <c r="I26" s="6"/>
      <c r="J26" s="6"/>
      <c r="K26" s="6"/>
      <c r="L26" s="6"/>
      <c r="M26" s="6"/>
      <c r="N26" s="6">
        <v>12960</v>
      </c>
      <c r="O26" s="23">
        <v>11959.2</v>
      </c>
    </row>
    <row r="27" spans="1:16" s="18" customFormat="1" x14ac:dyDescent="0.25">
      <c r="A27" s="20"/>
      <c r="B27" s="24" t="s">
        <v>27</v>
      </c>
      <c r="C27" s="24"/>
      <c r="D27" s="24"/>
      <c r="E27" s="5">
        <v>540</v>
      </c>
      <c r="F27" s="5"/>
      <c r="G27" s="6"/>
      <c r="H27" s="6"/>
      <c r="I27" s="6"/>
      <c r="J27" s="6"/>
      <c r="K27" s="6"/>
      <c r="L27" s="6"/>
      <c r="M27" s="6"/>
      <c r="N27" s="6">
        <v>540</v>
      </c>
      <c r="O27" s="23">
        <v>498.3</v>
      </c>
    </row>
    <row r="28" spans="1:16" s="18" customFormat="1" x14ac:dyDescent="0.25">
      <c r="A28" s="20"/>
      <c r="B28" s="24" t="s">
        <v>28</v>
      </c>
      <c r="C28" s="24"/>
      <c r="D28" s="24"/>
      <c r="E28" s="5">
        <v>562.5</v>
      </c>
      <c r="F28" s="5"/>
      <c r="G28" s="6"/>
      <c r="H28" s="6"/>
      <c r="I28" s="6"/>
      <c r="J28" s="6"/>
      <c r="K28" s="6"/>
      <c r="L28" s="6"/>
      <c r="M28" s="6"/>
      <c r="N28" s="6">
        <v>963.2</v>
      </c>
      <c r="O28" s="23">
        <v>519.1</v>
      </c>
    </row>
    <row r="29" spans="1:16" s="18" customFormat="1" ht="66" x14ac:dyDescent="0.25">
      <c r="A29" s="20">
        <v>19</v>
      </c>
      <c r="B29" s="24" t="s">
        <v>82</v>
      </c>
      <c r="C29" s="24"/>
      <c r="D29" s="24"/>
      <c r="E29" s="5"/>
      <c r="F29" s="5"/>
      <c r="G29" s="6"/>
      <c r="H29" s="6"/>
      <c r="I29" s="6"/>
      <c r="J29" s="6"/>
      <c r="K29" s="6"/>
      <c r="L29" s="6"/>
      <c r="M29" s="6"/>
      <c r="N29" s="6">
        <f>N30+N31+N32</f>
        <v>5239.2999999999993</v>
      </c>
      <c r="O29" s="23">
        <f>O30+O31+O32</f>
        <v>5239.2999999999993</v>
      </c>
    </row>
    <row r="30" spans="1:16" s="18" customFormat="1" x14ac:dyDescent="0.25">
      <c r="A30" s="20"/>
      <c r="B30" s="24" t="s">
        <v>26</v>
      </c>
      <c r="C30" s="24"/>
      <c r="D30" s="24"/>
      <c r="E30" s="5"/>
      <c r="F30" s="5"/>
      <c r="G30" s="6"/>
      <c r="H30" s="6"/>
      <c r="I30" s="6"/>
      <c r="J30" s="6"/>
      <c r="K30" s="6"/>
      <c r="L30" s="6"/>
      <c r="M30" s="6"/>
      <c r="N30" s="6">
        <v>4828.3999999999996</v>
      </c>
      <c r="O30" s="23">
        <v>4828.3999999999996</v>
      </c>
    </row>
    <row r="31" spans="1:16" s="18" customFormat="1" x14ac:dyDescent="0.25">
      <c r="A31" s="20"/>
      <c r="B31" s="24" t="s">
        <v>27</v>
      </c>
      <c r="C31" s="24"/>
      <c r="D31" s="24"/>
      <c r="E31" s="5"/>
      <c r="F31" s="5"/>
      <c r="G31" s="6"/>
      <c r="H31" s="6"/>
      <c r="I31" s="6"/>
      <c r="J31" s="6"/>
      <c r="K31" s="6"/>
      <c r="L31" s="6"/>
      <c r="M31" s="6"/>
      <c r="N31" s="6">
        <v>201.2</v>
      </c>
      <c r="O31" s="23">
        <v>201.2</v>
      </c>
    </row>
    <row r="32" spans="1:16" s="18" customFormat="1" x14ac:dyDescent="0.25">
      <c r="A32" s="20"/>
      <c r="B32" s="24" t="s">
        <v>28</v>
      </c>
      <c r="C32" s="24"/>
      <c r="D32" s="24"/>
      <c r="E32" s="5"/>
      <c r="F32" s="5"/>
      <c r="G32" s="6"/>
      <c r="H32" s="6"/>
      <c r="I32" s="6"/>
      <c r="J32" s="6"/>
      <c r="K32" s="6"/>
      <c r="L32" s="6"/>
      <c r="M32" s="6"/>
      <c r="N32" s="6">
        <v>209.7</v>
      </c>
      <c r="O32" s="23">
        <v>209.7</v>
      </c>
    </row>
    <row r="33" spans="1:15" ht="39.6" x14ac:dyDescent="0.25">
      <c r="A33" s="19">
        <v>20</v>
      </c>
      <c r="B33" s="22" t="s">
        <v>83</v>
      </c>
      <c r="C33" s="22" t="s">
        <v>84</v>
      </c>
      <c r="D33" s="22" t="s">
        <v>85</v>
      </c>
      <c r="E33" s="1">
        <v>3113.2</v>
      </c>
      <c r="F33" s="2" t="s">
        <v>105</v>
      </c>
      <c r="G33" s="3"/>
      <c r="H33" s="3"/>
      <c r="I33" s="3"/>
      <c r="J33" s="3"/>
      <c r="K33" s="36" t="s">
        <v>86</v>
      </c>
      <c r="L33" s="3"/>
      <c r="M33" s="3">
        <v>-200</v>
      </c>
      <c r="N33" s="6">
        <v>2863.9</v>
      </c>
      <c r="O33" s="6">
        <v>1782.3</v>
      </c>
    </row>
    <row r="34" spans="1:15" x14ac:dyDescent="0.25">
      <c r="A34" s="21"/>
      <c r="B34" s="27" t="s">
        <v>107</v>
      </c>
      <c r="C34" s="27"/>
      <c r="D34" s="27"/>
      <c r="E34" s="1" t="e">
        <f>E5+E6+E7+E8+E12+E13+E14+E15+E16+E17+E18+E19+E20+#REF!+E21+E22+E23+E24+#REF!+E33</f>
        <v>#REF!</v>
      </c>
      <c r="F34" s="8"/>
      <c r="G34" s="1">
        <f>SUM(G5:G24)</f>
        <v>0</v>
      </c>
      <c r="H34" s="47"/>
      <c r="I34" s="48"/>
      <c r="J34" s="49"/>
      <c r="K34" s="37"/>
      <c r="L34" s="4"/>
      <c r="M34" s="4" t="e">
        <f>M5+M6+M7+M8+M12+M13+M14+M15+M16+M17+M18+M19+M20+#REF!+#REF!+#REF!+M21+M22+M23+M24+M25+M33</f>
        <v>#REF!</v>
      </c>
      <c r="N34" s="4">
        <f>N5+N6+N7+N8+N12+N13+N14+N15+N16+N17+N18+N19+N20+N21+N22+N23+N24+N25+N29+N33</f>
        <v>57009.700000000004</v>
      </c>
      <c r="O34" s="4">
        <f>O5+O6+O7+O8+O12+O13+O14+O15+O16+O17+O18+O19+O20+O21+O22+O23+O24+O25+O29+O33</f>
        <v>30700.799999999996</v>
      </c>
    </row>
  </sheetData>
  <mergeCells count="23">
    <mergeCell ref="H25:J25"/>
    <mergeCell ref="H34:J34"/>
    <mergeCell ref="D1:O1"/>
    <mergeCell ref="A2:O2"/>
    <mergeCell ref="H21:J21"/>
    <mergeCell ref="H22:J22"/>
    <mergeCell ref="H23:J23"/>
    <mergeCell ref="H24:J24"/>
    <mergeCell ref="H16:J16"/>
    <mergeCell ref="H17:J17"/>
    <mergeCell ref="H18:J18"/>
    <mergeCell ref="H19:J19"/>
    <mergeCell ref="H20:J20"/>
    <mergeCell ref="H15:J15"/>
    <mergeCell ref="E3:G3"/>
    <mergeCell ref="H4:J4"/>
    <mergeCell ref="H13:J13"/>
    <mergeCell ref="H14:J14"/>
    <mergeCell ref="H5:J5"/>
    <mergeCell ref="H6:J6"/>
    <mergeCell ref="H7:J7"/>
    <mergeCell ref="H8:J8"/>
    <mergeCell ref="H12:J12"/>
  </mergeCells>
  <pageMargins left="0.78740157480314965" right="0.78740157480314965" top="0.98425196850393704" bottom="0.39370078740157483" header="0.31496062992125984" footer="0.31496062992125984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прил6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2020-10-30T02:35:32Z</dcterms:modified>
</cp:coreProperties>
</file>