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РЕШЕНИЯ 4 СОЗЫВА\36 сессия\2 вопрос изменен. бюджет на 2020г\"/>
    </mc:Choice>
  </mc:AlternateContent>
  <bookViews>
    <workbookView xWindow="0" yWindow="0" windowWidth="21570" windowHeight="8145"/>
  </bookViews>
  <sheets>
    <sheet name="Результат 1" sheetId="1" r:id="rId1"/>
  </sheets>
  <calcPr calcId="152511"/>
</workbook>
</file>

<file path=xl/calcChain.xml><?xml version="1.0" encoding="utf-8"?>
<calcChain xmlns="http://schemas.openxmlformats.org/spreadsheetml/2006/main">
  <c r="H592" i="1" l="1"/>
  <c r="G591" i="1"/>
  <c r="G590" i="1" s="1"/>
  <c r="F591" i="1"/>
  <c r="F590" i="1"/>
  <c r="H590" i="1" l="1"/>
  <c r="H591" i="1"/>
  <c r="G41" i="1"/>
  <c r="G40" i="1" s="1"/>
  <c r="F41" i="1"/>
  <c r="H41" i="1" s="1"/>
  <c r="H42" i="1"/>
  <c r="F40" i="1" l="1"/>
  <c r="F39" i="1" s="1"/>
  <c r="G39" i="1"/>
  <c r="H295" i="1"/>
  <c r="G294" i="1"/>
  <c r="G293" i="1" s="1"/>
  <c r="H293" i="1" s="1"/>
  <c r="F294" i="1"/>
  <c r="F293" i="1" s="1"/>
  <c r="H40" i="1" l="1"/>
  <c r="H39" i="1"/>
  <c r="H294" i="1"/>
  <c r="H764" i="1"/>
  <c r="H759" i="1"/>
  <c r="H756" i="1"/>
  <c r="H750" i="1"/>
  <c r="H745" i="1"/>
  <c r="H741" i="1"/>
  <c r="H737" i="1"/>
  <c r="H732" i="1"/>
  <c r="H728" i="1"/>
  <c r="H724" i="1"/>
  <c r="H720" i="1"/>
  <c r="H715" i="1"/>
  <c r="H709" i="1"/>
  <c r="H705" i="1"/>
  <c r="H703" i="1"/>
  <c r="H700" i="1"/>
  <c r="H696" i="1"/>
  <c r="H691" i="1"/>
  <c r="H686" i="1"/>
  <c r="H685" i="1"/>
  <c r="H682" i="1"/>
  <c r="H679" i="1"/>
  <c r="H678" i="1"/>
  <c r="H672" i="1"/>
  <c r="H668" i="1"/>
  <c r="H665" i="1"/>
  <c r="H659" i="1"/>
  <c r="H658" i="1"/>
  <c r="H655" i="1"/>
  <c r="H652" i="1"/>
  <c r="H651" i="1"/>
  <c r="H647" i="1"/>
  <c r="H642" i="1"/>
  <c r="H638" i="1"/>
  <c r="H635" i="1"/>
  <c r="H631" i="1"/>
  <c r="H628" i="1"/>
  <c r="H625" i="1"/>
  <c r="H624" i="1"/>
  <c r="H620" i="1"/>
  <c r="H616" i="1"/>
  <c r="H612" i="1"/>
  <c r="H609" i="1"/>
  <c r="H604" i="1"/>
  <c r="H600" i="1"/>
  <c r="H596" i="1"/>
  <c r="H589" i="1"/>
  <c r="H585" i="1"/>
  <c r="H580" i="1"/>
  <c r="H576" i="1"/>
  <c r="H572" i="1"/>
  <c r="H568" i="1"/>
  <c r="H565" i="1"/>
  <c r="H561" i="1"/>
  <c r="H555" i="1"/>
  <c r="H551" i="1"/>
  <c r="H547" i="1"/>
  <c r="H542" i="1"/>
  <c r="H538" i="1"/>
  <c r="H533" i="1"/>
  <c r="H528" i="1"/>
  <c r="H522" i="1"/>
  <c r="H516" i="1"/>
  <c r="H511" i="1"/>
  <c r="H508" i="1"/>
  <c r="H507" i="1"/>
  <c r="H503" i="1"/>
  <c r="H502" i="1"/>
  <c r="H496" i="1"/>
  <c r="H492" i="1"/>
  <c r="H488" i="1"/>
  <c r="H484" i="1"/>
  <c r="H482" i="1"/>
  <c r="H479" i="1"/>
  <c r="H475" i="1"/>
  <c r="H471" i="1"/>
  <c r="H467" i="1"/>
  <c r="H463" i="1"/>
  <c r="H459" i="1"/>
  <c r="H455" i="1"/>
  <c r="H451" i="1"/>
  <c r="H448" i="1"/>
  <c r="H446" i="1"/>
  <c r="H442" i="1"/>
  <c r="H437" i="1"/>
  <c r="H433" i="1"/>
  <c r="H428" i="1"/>
  <c r="H425" i="1"/>
  <c r="H424" i="1"/>
  <c r="H420" i="1"/>
  <c r="H419" i="1"/>
  <c r="H418" i="1"/>
  <c r="H415" i="1"/>
  <c r="H411" i="1"/>
  <c r="H410" i="1"/>
  <c r="H409" i="1"/>
  <c r="H405" i="1"/>
  <c r="H404" i="1"/>
  <c r="H400" i="1"/>
  <c r="H399" i="1"/>
  <c r="H395" i="1"/>
  <c r="H394" i="1"/>
  <c r="H390" i="1"/>
  <c r="H387" i="1"/>
  <c r="H386" i="1"/>
  <c r="H382" i="1"/>
  <c r="H379" i="1"/>
  <c r="H378" i="1"/>
  <c r="H374" i="1"/>
  <c r="H371" i="1"/>
  <c r="H370" i="1"/>
  <c r="H366" i="1"/>
  <c r="H363" i="1"/>
  <c r="H362" i="1"/>
  <c r="H357" i="1"/>
  <c r="H353" i="1"/>
  <c r="H352" i="1"/>
  <c r="H345" i="1"/>
  <c r="H344" i="1"/>
  <c r="H340" i="1"/>
  <c r="H339" i="1"/>
  <c r="H335" i="1"/>
  <c r="H332" i="1"/>
  <c r="H329" i="1"/>
  <c r="H328" i="1"/>
  <c r="H324" i="1"/>
  <c r="H323" i="1"/>
  <c r="H316" i="1"/>
  <c r="H313" i="1"/>
  <c r="H309" i="1"/>
  <c r="H308" i="1"/>
  <c r="H307" i="1"/>
  <c r="H300" i="1"/>
  <c r="H299" i="1"/>
  <c r="H292" i="1"/>
  <c r="H289" i="1"/>
  <c r="H282" i="1"/>
  <c r="H276" i="1"/>
  <c r="H272" i="1"/>
  <c r="H268" i="1"/>
  <c r="H262" i="1"/>
  <c r="H261" i="1"/>
  <c r="H258" i="1"/>
  <c r="H257" i="1"/>
  <c r="H256" i="1"/>
  <c r="H252" i="1"/>
  <c r="H248" i="1"/>
  <c r="H244" i="1"/>
  <c r="H240" i="1"/>
  <c r="H235" i="1"/>
  <c r="H230" i="1"/>
  <c r="H226" i="1"/>
  <c r="H222" i="1"/>
  <c r="H219" i="1"/>
  <c r="H218" i="1"/>
  <c r="H214" i="1"/>
  <c r="H210" i="1"/>
  <c r="H206" i="1"/>
  <c r="H201" i="1"/>
  <c r="H197" i="1"/>
  <c r="H193" i="1"/>
  <c r="H189" i="1"/>
  <c r="H185" i="1"/>
  <c r="H181" i="1"/>
  <c r="H177" i="1"/>
  <c r="H173" i="1"/>
  <c r="H169" i="1"/>
  <c r="H164" i="1"/>
  <c r="H160" i="1"/>
  <c r="H156" i="1"/>
  <c r="H152" i="1"/>
  <c r="H148" i="1"/>
  <c r="H144" i="1"/>
  <c r="H140" i="1"/>
  <c r="H136" i="1"/>
  <c r="H129" i="1"/>
  <c r="H125" i="1"/>
  <c r="H119" i="1"/>
  <c r="H115" i="1"/>
  <c r="H111" i="1"/>
  <c r="H108" i="1"/>
  <c r="H105" i="1"/>
  <c r="H104" i="1"/>
  <c r="H103" i="1"/>
  <c r="H99" i="1"/>
  <c r="H96" i="1"/>
  <c r="H92" i="1"/>
  <c r="H89" i="1"/>
  <c r="H83" i="1"/>
  <c r="H79" i="1"/>
  <c r="H75" i="1"/>
  <c r="H68" i="1"/>
  <c r="H64" i="1"/>
  <c r="H58" i="1"/>
  <c r="H55" i="1"/>
  <c r="H52" i="1"/>
  <c r="H51" i="1"/>
  <c r="H46" i="1"/>
  <c r="H38" i="1"/>
  <c r="H33" i="1"/>
  <c r="H29" i="1"/>
  <c r="H26" i="1"/>
  <c r="H22" i="1"/>
  <c r="H16" i="1"/>
  <c r="H12" i="1"/>
  <c r="G763" i="1"/>
  <c r="G762" i="1" s="1"/>
  <c r="G761" i="1" s="1"/>
  <c r="G760" i="1" s="1"/>
  <c r="G758" i="1"/>
  <c r="G757" i="1" s="1"/>
  <c r="G755" i="1"/>
  <c r="G754" i="1" s="1"/>
  <c r="G749" i="1"/>
  <c r="G748" i="1" s="1"/>
  <c r="G747" i="1" s="1"/>
  <c r="G746" i="1" s="1"/>
  <c r="G744" i="1"/>
  <c r="G743" i="1" s="1"/>
  <c r="G742" i="1" s="1"/>
  <c r="G740" i="1"/>
  <c r="G739" i="1" s="1"/>
  <c r="G738" i="1" s="1"/>
  <c r="G736" i="1"/>
  <c r="G735" i="1" s="1"/>
  <c r="G734" i="1" s="1"/>
  <c r="G731" i="1"/>
  <c r="G730" i="1" s="1"/>
  <c r="G729" i="1" s="1"/>
  <c r="G727" i="1"/>
  <c r="G726" i="1" s="1"/>
  <c r="G725" i="1" s="1"/>
  <c r="G723" i="1"/>
  <c r="G722" i="1" s="1"/>
  <c r="G721" i="1" s="1"/>
  <c r="G719" i="1"/>
  <c r="G718" i="1" s="1"/>
  <c r="G717" i="1" s="1"/>
  <c r="G714" i="1"/>
  <c r="G713" i="1" s="1"/>
  <c r="G712" i="1" s="1"/>
  <c r="G711" i="1" s="1"/>
  <c r="G708" i="1"/>
  <c r="G707" i="1" s="1"/>
  <c r="G706" i="1" s="1"/>
  <c r="G704" i="1"/>
  <c r="G702" i="1"/>
  <c r="G699" i="1"/>
  <c r="G698" i="1" s="1"/>
  <c r="G695" i="1"/>
  <c r="G694" i="1"/>
  <c r="G693" i="1" s="1"/>
  <c r="G690" i="1"/>
  <c r="G689" i="1" s="1"/>
  <c r="G688" i="1" s="1"/>
  <c r="G687" i="1" s="1"/>
  <c r="G684" i="1"/>
  <c r="G683" i="1" s="1"/>
  <c r="G681" i="1"/>
  <c r="G680" i="1" s="1"/>
  <c r="G677" i="1"/>
  <c r="G676" i="1" s="1"/>
  <c r="G671" i="1"/>
  <c r="G670" i="1" s="1"/>
  <c r="G669" i="1" s="1"/>
  <c r="G667" i="1"/>
  <c r="G666" i="1" s="1"/>
  <c r="G664" i="1"/>
  <c r="G663" i="1" s="1"/>
  <c r="G657" i="1"/>
  <c r="G656" i="1" s="1"/>
  <c r="G654" i="1"/>
  <c r="G653" i="1" s="1"/>
  <c r="G650" i="1"/>
  <c r="G649" i="1" s="1"/>
  <c r="G646" i="1"/>
  <c r="G645" i="1" s="1"/>
  <c r="G644" i="1" s="1"/>
  <c r="G641" i="1"/>
  <c r="G640" i="1" s="1"/>
  <c r="G639" i="1" s="1"/>
  <c r="G637" i="1"/>
  <c r="G636" i="1" s="1"/>
  <c r="G634" i="1"/>
  <c r="G633" i="1" s="1"/>
  <c r="G630" i="1"/>
  <c r="G629" i="1" s="1"/>
  <c r="G627" i="1"/>
  <c r="G626" i="1" s="1"/>
  <c r="G623" i="1"/>
  <c r="G622" i="1" s="1"/>
  <c r="G619" i="1"/>
  <c r="G618" i="1" s="1"/>
  <c r="G617" i="1" s="1"/>
  <c r="G615" i="1"/>
  <c r="G614" i="1" s="1"/>
  <c r="G613" i="1" s="1"/>
  <c r="G611" i="1"/>
  <c r="G610" i="1" s="1"/>
  <c r="G608" i="1"/>
  <c r="G607" i="1" s="1"/>
  <c r="G603" i="1"/>
  <c r="G602" i="1" s="1"/>
  <c r="G601" i="1" s="1"/>
  <c r="G599" i="1"/>
  <c r="G598" i="1" s="1"/>
  <c r="G597" i="1" s="1"/>
  <c r="G595" i="1"/>
  <c r="G594" i="1"/>
  <c r="G593" i="1" s="1"/>
  <c r="G588" i="1"/>
  <c r="G587" i="1" s="1"/>
  <c r="G586" i="1" s="1"/>
  <c r="G584" i="1"/>
  <c r="G583" i="1" s="1"/>
  <c r="G582" i="1" s="1"/>
  <c r="G579" i="1"/>
  <c r="G578" i="1" s="1"/>
  <c r="G577" i="1" s="1"/>
  <c r="G575" i="1"/>
  <c r="G574" i="1" s="1"/>
  <c r="G573" i="1" s="1"/>
  <c r="G571" i="1"/>
  <c r="G570" i="1" s="1"/>
  <c r="G569" i="1" s="1"/>
  <c r="G567" i="1"/>
  <c r="G566" i="1" s="1"/>
  <c r="G564" i="1"/>
  <c r="G563" i="1" s="1"/>
  <c r="G560" i="1"/>
  <c r="G559" i="1" s="1"/>
  <c r="G558" i="1" s="1"/>
  <c r="G554" i="1"/>
  <c r="G553" i="1" s="1"/>
  <c r="G552" i="1" s="1"/>
  <c r="G550" i="1"/>
  <c r="G549" i="1" s="1"/>
  <c r="G548" i="1" s="1"/>
  <c r="G546" i="1"/>
  <c r="G545" i="1" s="1"/>
  <c r="G544" i="1" s="1"/>
  <c r="G541" i="1"/>
  <c r="G540" i="1" s="1"/>
  <c r="G539" i="1" s="1"/>
  <c r="G537" i="1"/>
  <c r="G536" i="1" s="1"/>
  <c r="G535" i="1" s="1"/>
  <c r="G532" i="1"/>
  <c r="G531" i="1" s="1"/>
  <c r="G530" i="1" s="1"/>
  <c r="G529" i="1" s="1"/>
  <c r="G527" i="1"/>
  <c r="G526" i="1" s="1"/>
  <c r="G525" i="1" s="1"/>
  <c r="G524" i="1" s="1"/>
  <c r="G521" i="1"/>
  <c r="G520" i="1" s="1"/>
  <c r="G519" i="1" s="1"/>
  <c r="G518" i="1" s="1"/>
  <c r="G517" i="1" s="1"/>
  <c r="G515" i="1"/>
  <c r="G514" i="1" s="1"/>
  <c r="G513" i="1" s="1"/>
  <c r="G512" i="1" s="1"/>
  <c r="G510" i="1"/>
  <c r="G509" i="1" s="1"/>
  <c r="G506" i="1"/>
  <c r="G505" i="1" s="1"/>
  <c r="G501" i="1"/>
  <c r="G500" i="1" s="1"/>
  <c r="G499" i="1" s="1"/>
  <c r="G495" i="1"/>
  <c r="G494" i="1" s="1"/>
  <c r="G493" i="1" s="1"/>
  <c r="G491" i="1"/>
  <c r="G490" i="1" s="1"/>
  <c r="G489" i="1" s="1"/>
  <c r="G487" i="1"/>
  <c r="G486" i="1" s="1"/>
  <c r="G485" i="1" s="1"/>
  <c r="G483" i="1"/>
  <c r="G481" i="1"/>
  <c r="G478" i="1"/>
  <c r="G477" i="1" s="1"/>
  <c r="G474" i="1"/>
  <c r="G473" i="1" s="1"/>
  <c r="G472" i="1" s="1"/>
  <c r="G470" i="1"/>
  <c r="G469" i="1" s="1"/>
  <c r="G468" i="1" s="1"/>
  <c r="G466" i="1"/>
  <c r="G465" i="1" s="1"/>
  <c r="G464" i="1" s="1"/>
  <c r="G462" i="1"/>
  <c r="G461" i="1" s="1"/>
  <c r="G460" i="1" s="1"/>
  <c r="G458" i="1"/>
  <c r="G457" i="1" s="1"/>
  <c r="G456" i="1" s="1"/>
  <c r="G454" i="1"/>
  <c r="G453" i="1" s="1"/>
  <c r="G452" i="1" s="1"/>
  <c r="G450" i="1"/>
  <c r="G449" i="1" s="1"/>
  <c r="G447" i="1"/>
  <c r="G445" i="1"/>
  <c r="G444" i="1" s="1"/>
  <c r="G441" i="1"/>
  <c r="G440" i="1" s="1"/>
  <c r="G439" i="1" s="1"/>
  <c r="G436" i="1"/>
  <c r="G435" i="1" s="1"/>
  <c r="G434" i="1" s="1"/>
  <c r="G432" i="1"/>
  <c r="G431" i="1" s="1"/>
  <c r="G430" i="1" s="1"/>
  <c r="G429" i="1" s="1"/>
  <c r="G427" i="1"/>
  <c r="G426" i="1" s="1"/>
  <c r="G423" i="1"/>
  <c r="G422" i="1" s="1"/>
  <c r="G417" i="1"/>
  <c r="G416" i="1" s="1"/>
  <c r="G414" i="1"/>
  <c r="G413" i="1" s="1"/>
  <c r="G407" i="1"/>
  <c r="G406" i="1" s="1"/>
  <c r="G403" i="1"/>
  <c r="G402" i="1" s="1"/>
  <c r="G401" i="1" s="1"/>
  <c r="G398" i="1"/>
  <c r="G397" i="1" s="1"/>
  <c r="G396" i="1" s="1"/>
  <c r="G393" i="1"/>
  <c r="G392" i="1" s="1"/>
  <c r="G391" i="1" s="1"/>
  <c r="G389" i="1"/>
  <c r="G388" i="1" s="1"/>
  <c r="G385" i="1"/>
  <c r="G384" i="1" s="1"/>
  <c r="G381" i="1"/>
  <c r="G380" i="1" s="1"/>
  <c r="G377" i="1"/>
  <c r="G376" i="1" s="1"/>
  <c r="G373" i="1"/>
  <c r="G372" i="1" s="1"/>
  <c r="G369" i="1"/>
  <c r="G368" i="1" s="1"/>
  <c r="G367" i="1" s="1"/>
  <c r="G365" i="1"/>
  <c r="G364" i="1" s="1"/>
  <c r="G361" i="1"/>
  <c r="G360" i="1" s="1"/>
  <c r="G356" i="1"/>
  <c r="G355" i="1" s="1"/>
  <c r="G354" i="1" s="1"/>
  <c r="G343" i="1"/>
  <c r="G342" i="1" s="1"/>
  <c r="G341" i="1" s="1"/>
  <c r="G338" i="1"/>
  <c r="G337" i="1" s="1"/>
  <c r="G336" i="1" s="1"/>
  <c r="G334" i="1"/>
  <c r="G333" i="1"/>
  <c r="G331" i="1"/>
  <c r="G330" i="1" s="1"/>
  <c r="G327" i="1"/>
  <c r="G326" i="1" s="1"/>
  <c r="G321" i="1"/>
  <c r="G320" i="1" s="1"/>
  <c r="G315" i="1"/>
  <c r="G314" i="1" s="1"/>
  <c r="G312" i="1"/>
  <c r="G311" i="1" s="1"/>
  <c r="G306" i="1"/>
  <c r="G305" i="1" s="1"/>
  <c r="G304" i="1" s="1"/>
  <c r="G297" i="1"/>
  <c r="G296" i="1" s="1"/>
  <c r="G291" i="1"/>
  <c r="G290" i="1" s="1"/>
  <c r="G288" i="1"/>
  <c r="G287" i="1" s="1"/>
  <c r="G281" i="1"/>
  <c r="G280" i="1" s="1"/>
  <c r="G279" i="1" s="1"/>
  <c r="G278" i="1" s="1"/>
  <c r="G277" i="1" s="1"/>
  <c r="G275" i="1"/>
  <c r="G274" i="1" s="1"/>
  <c r="G273" i="1" s="1"/>
  <c r="G271" i="1"/>
  <c r="G270" i="1" s="1"/>
  <c r="G269" i="1" s="1"/>
  <c r="G267" i="1"/>
  <c r="G266" i="1" s="1"/>
  <c r="G265" i="1" s="1"/>
  <c r="G260" i="1"/>
  <c r="G259" i="1" s="1"/>
  <c r="G255" i="1"/>
  <c r="G254" i="1" s="1"/>
  <c r="G251" i="1"/>
  <c r="G250" i="1" s="1"/>
  <c r="G249" i="1" s="1"/>
  <c r="G247" i="1"/>
  <c r="G246" i="1" s="1"/>
  <c r="G245" i="1" s="1"/>
  <c r="G243" i="1"/>
  <c r="G242" i="1" s="1"/>
  <c r="G241" i="1" s="1"/>
  <c r="G239" i="1"/>
  <c r="G238" i="1" s="1"/>
  <c r="G237" i="1" s="1"/>
  <c r="G234" i="1"/>
  <c r="G233" i="1" s="1"/>
  <c r="G232" i="1" s="1"/>
  <c r="G231" i="1" s="1"/>
  <c r="G229" i="1"/>
  <c r="G228" i="1" s="1"/>
  <c r="G227" i="1" s="1"/>
  <c r="G225" i="1"/>
  <c r="G224" i="1" s="1"/>
  <c r="G223" i="1" s="1"/>
  <c r="G221" i="1"/>
  <c r="G220" i="1" s="1"/>
  <c r="G217" i="1"/>
  <c r="G216" i="1" s="1"/>
  <c r="G213" i="1"/>
  <c r="G212" i="1" s="1"/>
  <c r="G211" i="1" s="1"/>
  <c r="G209" i="1"/>
  <c r="G208" i="1" s="1"/>
  <c r="G207" i="1" s="1"/>
  <c r="G205" i="1"/>
  <c r="G204" i="1" s="1"/>
  <c r="G203" i="1" s="1"/>
  <c r="G200" i="1"/>
  <c r="G199" i="1" s="1"/>
  <c r="G198" i="1" s="1"/>
  <c r="G196" i="1"/>
  <c r="G195" i="1" s="1"/>
  <c r="G194" i="1" s="1"/>
  <c r="G192" i="1"/>
  <c r="G191" i="1" s="1"/>
  <c r="G190" i="1" s="1"/>
  <c r="G188" i="1"/>
  <c r="G187" i="1" s="1"/>
  <c r="G186" i="1" s="1"/>
  <c r="G184" i="1"/>
  <c r="G183" i="1" s="1"/>
  <c r="G182" i="1" s="1"/>
  <c r="G180" i="1"/>
  <c r="G179" i="1" s="1"/>
  <c r="G178" i="1" s="1"/>
  <c r="G176" i="1"/>
  <c r="G175" i="1" s="1"/>
  <c r="G174" i="1" s="1"/>
  <c r="G172" i="1"/>
  <c r="G171" i="1" s="1"/>
  <c r="G170" i="1" s="1"/>
  <c r="G168" i="1"/>
  <c r="G167" i="1" s="1"/>
  <c r="G166" i="1" s="1"/>
  <c r="G163" i="1"/>
  <c r="G162" i="1" s="1"/>
  <c r="G161" i="1" s="1"/>
  <c r="G159" i="1"/>
  <c r="G158" i="1" s="1"/>
  <c r="G157" i="1" s="1"/>
  <c r="G155" i="1"/>
  <c r="G154" i="1" s="1"/>
  <c r="G153" i="1" s="1"/>
  <c r="G151" i="1"/>
  <c r="G150" i="1" s="1"/>
  <c r="G149" i="1" s="1"/>
  <c r="G147" i="1"/>
  <c r="G146" i="1" s="1"/>
  <c r="G145" i="1" s="1"/>
  <c r="G143" i="1"/>
  <c r="G142" i="1" s="1"/>
  <c r="G141" i="1" s="1"/>
  <c r="G139" i="1"/>
  <c r="G138" i="1" s="1"/>
  <c r="G137" i="1" s="1"/>
  <c r="G135" i="1"/>
  <c r="G134" i="1" s="1"/>
  <c r="G133" i="1" s="1"/>
  <c r="G128" i="1"/>
  <c r="G127" i="1" s="1"/>
  <c r="G126" i="1" s="1"/>
  <c r="G124" i="1"/>
  <c r="G123" i="1" s="1"/>
  <c r="G122" i="1" s="1"/>
  <c r="G118" i="1"/>
  <c r="G117" i="1" s="1"/>
  <c r="G116" i="1" s="1"/>
  <c r="G114" i="1"/>
  <c r="G113" i="1" s="1"/>
  <c r="G112" i="1" s="1"/>
  <c r="G110" i="1"/>
  <c r="G109" i="1" s="1"/>
  <c r="G107" i="1"/>
  <c r="G106" i="1" s="1"/>
  <c r="G102" i="1"/>
  <c r="G101" i="1" s="1"/>
  <c r="G98" i="1"/>
  <c r="G97" i="1" s="1"/>
  <c r="G95" i="1"/>
  <c r="G94" i="1" s="1"/>
  <c r="G91" i="1"/>
  <c r="G90" i="1" s="1"/>
  <c r="G88" i="1"/>
  <c r="G87" i="1" s="1"/>
  <c r="G82" i="1"/>
  <c r="G81" i="1" s="1"/>
  <c r="G80" i="1" s="1"/>
  <c r="G78" i="1"/>
  <c r="G77" i="1" s="1"/>
  <c r="G76" i="1" s="1"/>
  <c r="G74" i="1"/>
  <c r="G73" i="1" s="1"/>
  <c r="G72" i="1" s="1"/>
  <c r="G67" i="1"/>
  <c r="G66" i="1" s="1"/>
  <c r="G65" i="1" s="1"/>
  <c r="G63" i="1"/>
  <c r="G62" i="1" s="1"/>
  <c r="G61" i="1" s="1"/>
  <c r="G57" i="1"/>
  <c r="G56" i="1" s="1"/>
  <c r="G54" i="1"/>
  <c r="G53" i="1" s="1"/>
  <c r="G50" i="1"/>
  <c r="G49" i="1" s="1"/>
  <c r="G45" i="1"/>
  <c r="G44" i="1" s="1"/>
  <c r="G43" i="1" s="1"/>
  <c r="G37" i="1"/>
  <c r="G36" i="1" s="1"/>
  <c r="G35" i="1" s="1"/>
  <c r="G32" i="1"/>
  <c r="G31" i="1" s="1"/>
  <c r="G30" i="1" s="1"/>
  <c r="G28" i="1"/>
  <c r="G27" i="1" s="1"/>
  <c r="G25" i="1"/>
  <c r="G24" i="1" s="1"/>
  <c r="G21" i="1"/>
  <c r="G20" i="1" s="1"/>
  <c r="G19" i="1" s="1"/>
  <c r="G15" i="1"/>
  <c r="G14" i="1" s="1"/>
  <c r="G13" i="1" s="1"/>
  <c r="G11" i="1"/>
  <c r="G10" i="1" s="1"/>
  <c r="G9" i="1" s="1"/>
  <c r="F763" i="1"/>
  <c r="F758" i="1"/>
  <c r="F755" i="1"/>
  <c r="F749" i="1"/>
  <c r="F744" i="1"/>
  <c r="F743" i="1" s="1"/>
  <c r="F740" i="1"/>
  <c r="F736" i="1"/>
  <c r="F731" i="1"/>
  <c r="F730" i="1" s="1"/>
  <c r="F727" i="1"/>
  <c r="F723" i="1"/>
  <c r="F719" i="1"/>
  <c r="F714" i="1"/>
  <c r="F713" i="1" s="1"/>
  <c r="F708" i="1"/>
  <c r="F704" i="1"/>
  <c r="F702" i="1"/>
  <c r="F701" i="1" s="1"/>
  <c r="F699" i="1"/>
  <c r="H699" i="1" s="1"/>
  <c r="F695" i="1"/>
  <c r="F690" i="1"/>
  <c r="F689" i="1" s="1"/>
  <c r="F684" i="1"/>
  <c r="F683" i="1" s="1"/>
  <c r="H683" i="1" s="1"/>
  <c r="F681" i="1"/>
  <c r="F677" i="1"/>
  <c r="F671" i="1"/>
  <c r="F670" i="1" s="1"/>
  <c r="F669" i="1" s="1"/>
  <c r="F667" i="1"/>
  <c r="F664" i="1"/>
  <c r="F663" i="1" s="1"/>
  <c r="F657" i="1"/>
  <c r="F654" i="1"/>
  <c r="F650" i="1"/>
  <c r="F649" i="1" s="1"/>
  <c r="F646" i="1"/>
  <c r="F641" i="1"/>
  <c r="F637" i="1"/>
  <c r="F636" i="1" s="1"/>
  <c r="F634" i="1"/>
  <c r="F630" i="1"/>
  <c r="F627" i="1"/>
  <c r="F623" i="1"/>
  <c r="F622" i="1" s="1"/>
  <c r="F619" i="1"/>
  <c r="F618" i="1" s="1"/>
  <c r="F617" i="1" s="1"/>
  <c r="F615" i="1"/>
  <c r="F611" i="1"/>
  <c r="F610" i="1" s="1"/>
  <c r="F608" i="1"/>
  <c r="F603" i="1"/>
  <c r="F602" i="1"/>
  <c r="F599" i="1"/>
  <c r="F595" i="1"/>
  <c r="F594" i="1"/>
  <c r="F588" i="1"/>
  <c r="F587" i="1" s="1"/>
  <c r="F586" i="1" s="1"/>
  <c r="F584" i="1"/>
  <c r="F583" i="1" s="1"/>
  <c r="F579" i="1"/>
  <c r="F575" i="1"/>
  <c r="F574" i="1" s="1"/>
  <c r="F571" i="1"/>
  <c r="F567" i="1"/>
  <c r="F564" i="1"/>
  <c r="F560" i="1"/>
  <c r="F554" i="1"/>
  <c r="F553" i="1" s="1"/>
  <c r="F550" i="1"/>
  <c r="F546" i="1"/>
  <c r="F541" i="1"/>
  <c r="F537" i="1"/>
  <c r="F536" i="1" s="1"/>
  <c r="F532" i="1"/>
  <c r="F527" i="1"/>
  <c r="F521" i="1"/>
  <c r="F515" i="1"/>
  <c r="F510" i="1"/>
  <c r="F509" i="1"/>
  <c r="F506" i="1"/>
  <c r="F501" i="1"/>
  <c r="F495" i="1"/>
  <c r="F494" i="1" s="1"/>
  <c r="F493" i="1" s="1"/>
  <c r="F491" i="1"/>
  <c r="F490" i="1" s="1"/>
  <c r="F487" i="1"/>
  <c r="F486" i="1" s="1"/>
  <c r="F483" i="1"/>
  <c r="H483" i="1" s="1"/>
  <c r="F481" i="1"/>
  <c r="F478" i="1"/>
  <c r="F474" i="1"/>
  <c r="F473" i="1" s="1"/>
  <c r="F472" i="1" s="1"/>
  <c r="F470" i="1"/>
  <c r="F469" i="1" s="1"/>
  <c r="F468" i="1" s="1"/>
  <c r="H468" i="1" s="1"/>
  <c r="F466" i="1"/>
  <c r="F462" i="1"/>
  <c r="F461" i="1" s="1"/>
  <c r="F458" i="1"/>
  <c r="F454" i="1"/>
  <c r="H454" i="1" s="1"/>
  <c r="F450" i="1"/>
  <c r="F449" i="1"/>
  <c r="F445" i="1"/>
  <c r="F441" i="1"/>
  <c r="F436" i="1"/>
  <c r="F432" i="1"/>
  <c r="F427" i="1"/>
  <c r="F423" i="1"/>
  <c r="F422" i="1" s="1"/>
  <c r="F417" i="1"/>
  <c r="F414" i="1"/>
  <c r="F408" i="1"/>
  <c r="F403" i="1"/>
  <c r="F402" i="1" s="1"/>
  <c r="F398" i="1"/>
  <c r="F393" i="1"/>
  <c r="F389" i="1"/>
  <c r="F388" i="1" s="1"/>
  <c r="F385" i="1"/>
  <c r="H385" i="1" s="1"/>
  <c r="F381" i="1"/>
  <c r="F377" i="1"/>
  <c r="H377" i="1" s="1"/>
  <c r="F373" i="1"/>
  <c r="F369" i="1"/>
  <c r="F365" i="1"/>
  <c r="F361" i="1"/>
  <c r="F356" i="1"/>
  <c r="H356" i="1" s="1"/>
  <c r="F351" i="1"/>
  <c r="F350" i="1" s="1"/>
  <c r="H595" i="1" l="1"/>
  <c r="H627" i="1"/>
  <c r="H636" i="1"/>
  <c r="H641" i="1"/>
  <c r="F384" i="1"/>
  <c r="H384" i="1" s="1"/>
  <c r="F698" i="1"/>
  <c r="H698" i="1" s="1"/>
  <c r="H449" i="1"/>
  <c r="F626" i="1"/>
  <c r="H626" i="1" s="1"/>
  <c r="G132" i="1"/>
  <c r="F355" i="1"/>
  <c r="H355" i="1" s="1"/>
  <c r="H579" i="1"/>
  <c r="G534" i="1"/>
  <c r="H571" i="1"/>
  <c r="G34" i="1"/>
  <c r="F354" i="1"/>
  <c r="H354" i="1" s="1"/>
  <c r="H469" i="1"/>
  <c r="G504" i="1"/>
  <c r="H650" i="1"/>
  <c r="H470" i="1"/>
  <c r="H622" i="1"/>
  <c r="H695" i="1"/>
  <c r="H704" i="1"/>
  <c r="H740" i="1"/>
  <c r="H490" i="1"/>
  <c r="F489" i="1"/>
  <c r="H489" i="1" s="1"/>
  <c r="H602" i="1"/>
  <c r="H493" i="1"/>
  <c r="H603" i="1"/>
  <c r="H422" i="1"/>
  <c r="H450" i="1"/>
  <c r="H462" i="1"/>
  <c r="H494" i="1"/>
  <c r="H608" i="1"/>
  <c r="F694" i="1"/>
  <c r="H744" i="1"/>
  <c r="G93" i="1"/>
  <c r="H486" i="1"/>
  <c r="H537" i="1"/>
  <c r="H423" i="1"/>
  <c r="H495" i="1"/>
  <c r="F601" i="1"/>
  <c r="H601" i="1" s="1"/>
  <c r="H719" i="1"/>
  <c r="H554" i="1"/>
  <c r="F401" i="1"/>
  <c r="H401" i="1" s="1"/>
  <c r="H402" i="1"/>
  <c r="F505" i="1"/>
  <c r="H506" i="1"/>
  <c r="F535" i="1"/>
  <c r="H535" i="1" s="1"/>
  <c r="H536" i="1"/>
  <c r="F559" i="1"/>
  <c r="H560" i="1"/>
  <c r="H594" i="1"/>
  <c r="F593" i="1"/>
  <c r="H593" i="1" s="1"/>
  <c r="H617" i="1"/>
  <c r="F633" i="1"/>
  <c r="H634" i="1"/>
  <c r="F653" i="1"/>
  <c r="H653" i="1" s="1"/>
  <c r="H654" i="1"/>
  <c r="H667" i="1"/>
  <c r="F666" i="1"/>
  <c r="F688" i="1"/>
  <c r="H689" i="1"/>
  <c r="F729" i="1"/>
  <c r="H729" i="1" s="1"/>
  <c r="H730" i="1"/>
  <c r="H755" i="1"/>
  <c r="F754" i="1"/>
  <c r="H754" i="1" s="1"/>
  <c r="H381" i="1"/>
  <c r="F380" i="1"/>
  <c r="F407" i="1"/>
  <c r="H408" i="1"/>
  <c r="H466" i="1"/>
  <c r="F465" i="1"/>
  <c r="F480" i="1"/>
  <c r="H481" i="1"/>
  <c r="F520" i="1"/>
  <c r="H521" i="1"/>
  <c r="H618" i="1"/>
  <c r="H657" i="1"/>
  <c r="F656" i="1"/>
  <c r="H656" i="1" s="1"/>
  <c r="F680" i="1"/>
  <c r="H680" i="1" s="1"/>
  <c r="H681" i="1"/>
  <c r="F757" i="1"/>
  <c r="H758" i="1"/>
  <c r="G701" i="1"/>
  <c r="H701" i="1" s="1"/>
  <c r="H702" i="1"/>
  <c r="H714" i="1"/>
  <c r="F349" i="1"/>
  <c r="H373" i="1"/>
  <c r="F372" i="1"/>
  <c r="H372" i="1" s="1"/>
  <c r="F526" i="1"/>
  <c r="H527" i="1"/>
  <c r="H553" i="1"/>
  <c r="F552" i="1"/>
  <c r="H552" i="1" s="1"/>
  <c r="H619" i="1"/>
  <c r="H663" i="1"/>
  <c r="F712" i="1"/>
  <c r="H713" i="1"/>
  <c r="G215" i="1"/>
  <c r="G202" i="1" s="1"/>
  <c r="G350" i="1"/>
  <c r="G349" i="1" s="1"/>
  <c r="G348" i="1" s="1"/>
  <c r="H351" i="1"/>
  <c r="G421" i="1"/>
  <c r="H588" i="1"/>
  <c r="H731" i="1"/>
  <c r="F364" i="1"/>
  <c r="H365" i="1"/>
  <c r="F383" i="1"/>
  <c r="H388" i="1"/>
  <c r="F435" i="1"/>
  <c r="H436" i="1"/>
  <c r="F514" i="1"/>
  <c r="H515" i="1"/>
  <c r="F545" i="1"/>
  <c r="H546" i="1"/>
  <c r="F676" i="1"/>
  <c r="H676" i="1" s="1"/>
  <c r="H677" i="1"/>
  <c r="H623" i="1"/>
  <c r="F368" i="1"/>
  <c r="H369" i="1"/>
  <c r="F392" i="1"/>
  <c r="H393" i="1"/>
  <c r="H472" i="1"/>
  <c r="F549" i="1"/>
  <c r="H550" i="1"/>
  <c r="F582" i="1"/>
  <c r="H582" i="1" s="1"/>
  <c r="H583" i="1"/>
  <c r="H610" i="1"/>
  <c r="H669" i="1"/>
  <c r="F707" i="1"/>
  <c r="H708" i="1"/>
  <c r="H743" i="1"/>
  <c r="F742" i="1"/>
  <c r="H742" i="1" s="1"/>
  <c r="H389" i="1"/>
  <c r="H690" i="1"/>
  <c r="H441" i="1"/>
  <c r="F440" i="1"/>
  <c r="F460" i="1"/>
  <c r="H460" i="1" s="1"/>
  <c r="H461" i="1"/>
  <c r="H473" i="1"/>
  <c r="H509" i="1"/>
  <c r="F566" i="1"/>
  <c r="H566" i="1" s="1"/>
  <c r="H567" i="1"/>
  <c r="H584" i="1"/>
  <c r="H646" i="1"/>
  <c r="F645" i="1"/>
  <c r="H670" i="1"/>
  <c r="F697" i="1"/>
  <c r="H723" i="1"/>
  <c r="F722" i="1"/>
  <c r="F762" i="1"/>
  <c r="H763" i="1"/>
  <c r="H361" i="1"/>
  <c r="F360" i="1"/>
  <c r="H360" i="1" s="1"/>
  <c r="F376" i="1"/>
  <c r="H376" i="1" s="1"/>
  <c r="H398" i="1"/>
  <c r="F397" i="1"/>
  <c r="F416" i="1"/>
  <c r="H416" i="1" s="1"/>
  <c r="H417" i="1"/>
  <c r="F431" i="1"/>
  <c r="H432" i="1"/>
  <c r="F444" i="1"/>
  <c r="H444" i="1" s="1"/>
  <c r="H445" i="1"/>
  <c r="F453" i="1"/>
  <c r="H474" i="1"/>
  <c r="F485" i="1"/>
  <c r="H485" i="1" s="1"/>
  <c r="H541" i="1"/>
  <c r="F540" i="1"/>
  <c r="F570" i="1"/>
  <c r="F578" i="1"/>
  <c r="H586" i="1"/>
  <c r="H587" i="1"/>
  <c r="H599" i="1"/>
  <c r="F598" i="1"/>
  <c r="F607" i="1"/>
  <c r="F614" i="1"/>
  <c r="H615" i="1"/>
  <c r="F629" i="1"/>
  <c r="H630" i="1"/>
  <c r="F640" i="1"/>
  <c r="H649" i="1"/>
  <c r="H664" i="1"/>
  <c r="F718" i="1"/>
  <c r="F726" i="1"/>
  <c r="H727" i="1"/>
  <c r="F739" i="1"/>
  <c r="F748" i="1"/>
  <c r="H749" i="1"/>
  <c r="G286" i="1"/>
  <c r="G480" i="1"/>
  <c r="G476" i="1" s="1"/>
  <c r="G606" i="1"/>
  <c r="H403" i="1"/>
  <c r="H487" i="1"/>
  <c r="F413" i="1"/>
  <c r="H413" i="1" s="1"/>
  <c r="H414" i="1"/>
  <c r="F426" i="1"/>
  <c r="H426" i="1" s="1"/>
  <c r="H427" i="1"/>
  <c r="F457" i="1"/>
  <c r="H458" i="1"/>
  <c r="F477" i="1"/>
  <c r="H477" i="1" s="1"/>
  <c r="H478" i="1"/>
  <c r="H491" i="1"/>
  <c r="F500" i="1"/>
  <c r="H501" i="1"/>
  <c r="H510" i="1"/>
  <c r="F531" i="1"/>
  <c r="H532" i="1"/>
  <c r="F563" i="1"/>
  <c r="H564" i="1"/>
  <c r="F573" i="1"/>
  <c r="H573" i="1" s="1"/>
  <c r="H574" i="1"/>
  <c r="H611" i="1"/>
  <c r="H637" i="1"/>
  <c r="H671" i="1"/>
  <c r="H684" i="1"/>
  <c r="F735" i="1"/>
  <c r="H736" i="1"/>
  <c r="G8" i="1"/>
  <c r="G7" i="1" s="1"/>
  <c r="G562" i="1"/>
  <c r="G557" i="1" s="1"/>
  <c r="H575" i="1"/>
  <c r="G23" i="1"/>
  <c r="G18" i="1" s="1"/>
  <c r="G48" i="1"/>
  <c r="G47" i="1" s="1"/>
  <c r="G60" i="1"/>
  <c r="G59" i="1" s="1"/>
  <c r="G86" i="1"/>
  <c r="G100" i="1"/>
  <c r="G264" i="1"/>
  <c r="G263" i="1" s="1"/>
  <c r="G310" i="1"/>
  <c r="G303" i="1" s="1"/>
  <c r="G302" i="1" s="1"/>
  <c r="G301" i="1" s="1"/>
  <c r="G325" i="1"/>
  <c r="G319" i="1" s="1"/>
  <c r="G318" i="1" s="1"/>
  <c r="G317" i="1" s="1"/>
  <c r="G375" i="1"/>
  <c r="G412" i="1"/>
  <c r="G443" i="1"/>
  <c r="G543" i="1"/>
  <c r="G632" i="1"/>
  <c r="G648" i="1"/>
  <c r="G643" i="1" s="1"/>
  <c r="G662" i="1"/>
  <c r="G661" i="1" s="1"/>
  <c r="G660" i="1" s="1"/>
  <c r="G675" i="1"/>
  <c r="G674" i="1" s="1"/>
  <c r="G753" i="1"/>
  <c r="G752" i="1" s="1"/>
  <c r="G751" i="1" s="1"/>
  <c r="G165" i="1"/>
  <c r="G71" i="1"/>
  <c r="G70" i="1" s="1"/>
  <c r="G253" i="1"/>
  <c r="G236" i="1" s="1"/>
  <c r="G359" i="1"/>
  <c r="G581" i="1"/>
  <c r="G621" i="1"/>
  <c r="G716" i="1"/>
  <c r="G121" i="1"/>
  <c r="G120" i="1" s="1"/>
  <c r="G383" i="1"/>
  <c r="G498" i="1"/>
  <c r="G497" i="1" s="1"/>
  <c r="G733" i="1"/>
  <c r="F412" i="1"/>
  <c r="F343" i="1"/>
  <c r="F338" i="1"/>
  <c r="F334" i="1"/>
  <c r="F331" i="1"/>
  <c r="H331" i="1" s="1"/>
  <c r="F327" i="1"/>
  <c r="F322" i="1"/>
  <c r="F315" i="1"/>
  <c r="H315" i="1" s="1"/>
  <c r="F312" i="1"/>
  <c r="H312" i="1" s="1"/>
  <c r="F306" i="1"/>
  <c r="H306" i="1" s="1"/>
  <c r="F298" i="1"/>
  <c r="F291" i="1"/>
  <c r="H291" i="1" s="1"/>
  <c r="F288" i="1"/>
  <c r="F281" i="1"/>
  <c r="F275" i="1"/>
  <c r="F271" i="1"/>
  <c r="F267" i="1"/>
  <c r="H267" i="1" s="1"/>
  <c r="F260" i="1"/>
  <c r="F255" i="1"/>
  <c r="F251" i="1"/>
  <c r="H251" i="1" s="1"/>
  <c r="F247" i="1"/>
  <c r="F243" i="1"/>
  <c r="H243" i="1" s="1"/>
  <c r="F239" i="1"/>
  <c r="F234" i="1"/>
  <c r="F229" i="1"/>
  <c r="F225" i="1"/>
  <c r="F221" i="1"/>
  <c r="F217" i="1"/>
  <c r="F213" i="1"/>
  <c r="H213" i="1" s="1"/>
  <c r="F209" i="1"/>
  <c r="H209" i="1" s="1"/>
  <c r="F205" i="1"/>
  <c r="F200" i="1"/>
  <c r="H200" i="1" s="1"/>
  <c r="F196" i="1"/>
  <c r="F192" i="1"/>
  <c r="H192" i="1" s="1"/>
  <c r="F188" i="1"/>
  <c r="H188" i="1" s="1"/>
  <c r="F184" i="1"/>
  <c r="H184" i="1" s="1"/>
  <c r="F180" i="1"/>
  <c r="H180" i="1" s="1"/>
  <c r="F176" i="1"/>
  <c r="F172" i="1"/>
  <c r="H172" i="1" s="1"/>
  <c r="F168" i="1"/>
  <c r="H168" i="1" s="1"/>
  <c r="F163" i="1"/>
  <c r="F159" i="1"/>
  <c r="F155" i="1"/>
  <c r="H155" i="1" s="1"/>
  <c r="F151" i="1"/>
  <c r="F147" i="1"/>
  <c r="H147" i="1" s="1"/>
  <c r="F143" i="1"/>
  <c r="H143" i="1" s="1"/>
  <c r="F139" i="1"/>
  <c r="F135" i="1"/>
  <c r="H135" i="1" s="1"/>
  <c r="F128" i="1"/>
  <c r="F124" i="1"/>
  <c r="F118" i="1"/>
  <c r="F114" i="1"/>
  <c r="F110" i="1"/>
  <c r="H110" i="1" s="1"/>
  <c r="F107" i="1"/>
  <c r="H107" i="1" s="1"/>
  <c r="F106" i="1"/>
  <c r="H106" i="1" s="1"/>
  <c r="F102" i="1"/>
  <c r="F98" i="1"/>
  <c r="H98" i="1" s="1"/>
  <c r="F95" i="1"/>
  <c r="H95" i="1" s="1"/>
  <c r="F91" i="1"/>
  <c r="F88" i="1"/>
  <c r="H88" i="1" s="1"/>
  <c r="F82" i="1"/>
  <c r="F78" i="1"/>
  <c r="F74" i="1"/>
  <c r="F67" i="1"/>
  <c r="H67" i="1" s="1"/>
  <c r="F63" i="1"/>
  <c r="H63" i="1" s="1"/>
  <c r="F57" i="1"/>
  <c r="F54" i="1"/>
  <c r="H54" i="1" s="1"/>
  <c r="F50" i="1"/>
  <c r="F45" i="1"/>
  <c r="H45" i="1" s="1"/>
  <c r="F37" i="1"/>
  <c r="F32" i="1"/>
  <c r="H32" i="1" s="1"/>
  <c r="F28" i="1"/>
  <c r="H28" i="1" s="1"/>
  <c r="F25" i="1"/>
  <c r="H25" i="1" s="1"/>
  <c r="F21" i="1"/>
  <c r="H21" i="1" s="1"/>
  <c r="F15" i="1"/>
  <c r="H15" i="1" s="1"/>
  <c r="F11" i="1"/>
  <c r="F314" i="1" l="1"/>
  <c r="F330" i="1"/>
  <c r="H330" i="1" s="1"/>
  <c r="F290" i="1"/>
  <c r="H290" i="1" s="1"/>
  <c r="G523" i="1"/>
  <c r="F179" i="1"/>
  <c r="H179" i="1" s="1"/>
  <c r="F171" i="1"/>
  <c r="F170" i="1" s="1"/>
  <c r="H170" i="1" s="1"/>
  <c r="F266" i="1"/>
  <c r="H266" i="1" s="1"/>
  <c r="G17" i="1"/>
  <c r="F53" i="1"/>
  <c r="H53" i="1" s="1"/>
  <c r="F87" i="1"/>
  <c r="H87" i="1" s="1"/>
  <c r="F97" i="1"/>
  <c r="H97" i="1" s="1"/>
  <c r="F648" i="1"/>
  <c r="H648" i="1" s="1"/>
  <c r="G285" i="1"/>
  <c r="G284" i="1" s="1"/>
  <c r="G283" i="1" s="1"/>
  <c r="F31" i="1"/>
  <c r="F30" i="1" s="1"/>
  <c r="H30" i="1" s="1"/>
  <c r="H349" i="1"/>
  <c r="H694" i="1"/>
  <c r="F693" i="1"/>
  <c r="H693" i="1" s="1"/>
  <c r="G605" i="1"/>
  <c r="G556" i="1" s="1"/>
  <c r="H383" i="1"/>
  <c r="F27" i="1"/>
  <c r="F109" i="1"/>
  <c r="H109" i="1" s="1"/>
  <c r="F421" i="1"/>
  <c r="H421" i="1" s="1"/>
  <c r="F44" i="1"/>
  <c r="H44" i="1" s="1"/>
  <c r="G6" i="1"/>
  <c r="F20" i="1"/>
  <c r="H20" i="1" s="1"/>
  <c r="F62" i="1"/>
  <c r="F134" i="1"/>
  <c r="F142" i="1"/>
  <c r="F154" i="1"/>
  <c r="H154" i="1" s="1"/>
  <c r="F167" i="1"/>
  <c r="F166" i="1" s="1"/>
  <c r="H166" i="1" s="1"/>
  <c r="F187" i="1"/>
  <c r="F186" i="1" s="1"/>
  <c r="H186" i="1" s="1"/>
  <c r="F212" i="1"/>
  <c r="G697" i="1"/>
  <c r="G692" i="1" s="1"/>
  <c r="G673" i="1" s="1"/>
  <c r="H412" i="1"/>
  <c r="G358" i="1"/>
  <c r="F305" i="1"/>
  <c r="H305" i="1" s="1"/>
  <c r="F36" i="1"/>
  <c r="H37" i="1"/>
  <c r="F216" i="1"/>
  <c r="H216" i="1" s="1"/>
  <c r="H217" i="1"/>
  <c r="F280" i="1"/>
  <c r="H281" i="1"/>
  <c r="F337" i="1"/>
  <c r="H338" i="1"/>
  <c r="F499" i="1"/>
  <c r="H500" i="1"/>
  <c r="F761" i="1"/>
  <c r="H762" i="1"/>
  <c r="F548" i="1"/>
  <c r="H548" i="1" s="1"/>
  <c r="H549" i="1"/>
  <c r="F525" i="1"/>
  <c r="H526" i="1"/>
  <c r="F632" i="1"/>
  <c r="H632" i="1" s="1"/>
  <c r="H633" i="1"/>
  <c r="F150" i="1"/>
  <c r="H151" i="1"/>
  <c r="F195" i="1"/>
  <c r="H196" i="1"/>
  <c r="F204" i="1"/>
  <c r="H205" i="1"/>
  <c r="F220" i="1"/>
  <c r="H220" i="1" s="1"/>
  <c r="H221" i="1"/>
  <c r="F254" i="1"/>
  <c r="H254" i="1" s="1"/>
  <c r="H255" i="1"/>
  <c r="F304" i="1"/>
  <c r="H304" i="1" s="1"/>
  <c r="F675" i="1"/>
  <c r="F456" i="1"/>
  <c r="H456" i="1" s="1"/>
  <c r="H457" i="1"/>
  <c r="H598" i="1"/>
  <c r="F597" i="1"/>
  <c r="H597" i="1" s="1"/>
  <c r="H722" i="1"/>
  <c r="F721" i="1"/>
  <c r="H721" i="1" s="1"/>
  <c r="F367" i="1"/>
  <c r="H367" i="1" s="1"/>
  <c r="H368" i="1"/>
  <c r="F753" i="1"/>
  <c r="H757" i="1"/>
  <c r="H505" i="1"/>
  <c r="F504" i="1"/>
  <c r="H504" i="1" s="1"/>
  <c r="F14" i="1"/>
  <c r="F24" i="1"/>
  <c r="H24" i="1" s="1"/>
  <c r="F77" i="1"/>
  <c r="H78" i="1"/>
  <c r="F90" i="1"/>
  <c r="H90" i="1" s="1"/>
  <c r="H91" i="1"/>
  <c r="F123" i="1"/>
  <c r="H124" i="1"/>
  <c r="F175" i="1"/>
  <c r="H176" i="1"/>
  <c r="F224" i="1"/>
  <c r="H225" i="1"/>
  <c r="F259" i="1"/>
  <c r="H259" i="1" s="1"/>
  <c r="H260" i="1"/>
  <c r="F270" i="1"/>
  <c r="H271" i="1"/>
  <c r="F348" i="1"/>
  <c r="G85" i="1"/>
  <c r="G84" i="1" s="1"/>
  <c r="F569" i="1"/>
  <c r="H569" i="1" s="1"/>
  <c r="H570" i="1"/>
  <c r="H397" i="1"/>
  <c r="F396" i="1"/>
  <c r="H396" i="1" s="1"/>
  <c r="H645" i="1"/>
  <c r="F644" i="1"/>
  <c r="H644" i="1" s="1"/>
  <c r="F706" i="1"/>
  <c r="H706" i="1" s="1"/>
  <c r="H707" i="1"/>
  <c r="F544" i="1"/>
  <c r="H545" i="1"/>
  <c r="F434" i="1"/>
  <c r="H434" i="1" s="1"/>
  <c r="H435" i="1"/>
  <c r="F359" i="1"/>
  <c r="H364" i="1"/>
  <c r="F711" i="1"/>
  <c r="H712" i="1"/>
  <c r="F476" i="1"/>
  <c r="H476" i="1" s="1"/>
  <c r="H480" i="1"/>
  <c r="F406" i="1"/>
  <c r="H406" i="1" s="1"/>
  <c r="H407" i="1"/>
  <c r="F687" i="1"/>
  <c r="H687" i="1" s="1"/>
  <c r="H688" i="1"/>
  <c r="F10" i="1"/>
  <c r="H11" i="1"/>
  <c r="F23" i="1"/>
  <c r="H23" i="1" s="1"/>
  <c r="H27" i="1"/>
  <c r="F49" i="1"/>
  <c r="H49" i="1" s="1"/>
  <c r="H50" i="1"/>
  <c r="F113" i="1"/>
  <c r="H114" i="1"/>
  <c r="F158" i="1"/>
  <c r="H159" i="1"/>
  <c r="F233" i="1"/>
  <c r="H234" i="1"/>
  <c r="F297" i="1"/>
  <c r="H298" i="1"/>
  <c r="F326" i="1"/>
  <c r="H326" i="1" s="1"/>
  <c r="H327" i="1"/>
  <c r="F747" i="1"/>
  <c r="H748" i="1"/>
  <c r="H718" i="1"/>
  <c r="F717" i="1"/>
  <c r="F606" i="1"/>
  <c r="H607" i="1"/>
  <c r="F513" i="1"/>
  <c r="H514" i="1"/>
  <c r="F519" i="1"/>
  <c r="H520" i="1"/>
  <c r="F73" i="1"/>
  <c r="H74" i="1"/>
  <c r="F117" i="1"/>
  <c r="H118" i="1"/>
  <c r="F162" i="1"/>
  <c r="H163" i="1"/>
  <c r="F238" i="1"/>
  <c r="H239" i="1"/>
  <c r="F246" i="1"/>
  <c r="H247" i="1"/>
  <c r="F287" i="1"/>
  <c r="H287" i="1" s="1"/>
  <c r="H288" i="1"/>
  <c r="H314" i="1"/>
  <c r="F342" i="1"/>
  <c r="H343" i="1"/>
  <c r="F530" i="1"/>
  <c r="H531" i="1"/>
  <c r="H739" i="1"/>
  <c r="F738" i="1"/>
  <c r="H738" i="1" s="1"/>
  <c r="F621" i="1"/>
  <c r="H621" i="1" s="1"/>
  <c r="H629" i="1"/>
  <c r="H578" i="1"/>
  <c r="F577" i="1"/>
  <c r="H577" i="1" s="1"/>
  <c r="F558" i="1"/>
  <c r="H559" i="1"/>
  <c r="F56" i="1"/>
  <c r="H56" i="1" s="1"/>
  <c r="H57" i="1"/>
  <c r="F66" i="1"/>
  <c r="F81" i="1"/>
  <c r="H82" i="1"/>
  <c r="F94" i="1"/>
  <c r="F101" i="1"/>
  <c r="H101" i="1" s="1"/>
  <c r="H102" i="1"/>
  <c r="F127" i="1"/>
  <c r="H128" i="1"/>
  <c r="F138" i="1"/>
  <c r="H139" i="1"/>
  <c r="F146" i="1"/>
  <c r="F183" i="1"/>
  <c r="F191" i="1"/>
  <c r="F199" i="1"/>
  <c r="F208" i="1"/>
  <c r="F228" i="1"/>
  <c r="H229" i="1"/>
  <c r="F242" i="1"/>
  <c r="F250" i="1"/>
  <c r="F265" i="1"/>
  <c r="H265" i="1" s="1"/>
  <c r="F274" i="1"/>
  <c r="H275" i="1"/>
  <c r="F311" i="1"/>
  <c r="H311" i="1" s="1"/>
  <c r="F321" i="1"/>
  <c r="H322" i="1"/>
  <c r="F333" i="1"/>
  <c r="H333" i="1" s="1"/>
  <c r="H334" i="1"/>
  <c r="F734" i="1"/>
  <c r="H735" i="1"/>
  <c r="H563" i="1"/>
  <c r="F562" i="1"/>
  <c r="H562" i="1" s="1"/>
  <c r="F725" i="1"/>
  <c r="H725" i="1" s="1"/>
  <c r="H726" i="1"/>
  <c r="F639" i="1"/>
  <c r="H639" i="1" s="1"/>
  <c r="H640" i="1"/>
  <c r="F613" i="1"/>
  <c r="H613" i="1" s="1"/>
  <c r="H614" i="1"/>
  <c r="H540" i="1"/>
  <c r="F539" i="1"/>
  <c r="H453" i="1"/>
  <c r="F452" i="1"/>
  <c r="H452" i="1" s="1"/>
  <c r="F430" i="1"/>
  <c r="H431" i="1"/>
  <c r="H440" i="1"/>
  <c r="F439" i="1"/>
  <c r="H439" i="1" s="1"/>
  <c r="F391" i="1"/>
  <c r="H391" i="1" s="1"/>
  <c r="H392" i="1"/>
  <c r="H350" i="1"/>
  <c r="H465" i="1"/>
  <c r="F464" i="1"/>
  <c r="H464" i="1" s="1"/>
  <c r="F375" i="1"/>
  <c r="H375" i="1" s="1"/>
  <c r="H380" i="1"/>
  <c r="F662" i="1"/>
  <c r="H666" i="1"/>
  <c r="G438" i="1"/>
  <c r="G710" i="1"/>
  <c r="G131" i="1"/>
  <c r="G130" i="1" s="1"/>
  <c r="G69" i="1"/>
  <c r="G347" i="1" l="1"/>
  <c r="H171" i="1"/>
  <c r="F310" i="1"/>
  <c r="H310" i="1" s="1"/>
  <c r="F48" i="1"/>
  <c r="F286" i="1"/>
  <c r="H286" i="1" s="1"/>
  <c r="F178" i="1"/>
  <c r="H178" i="1" s="1"/>
  <c r="F153" i="1"/>
  <c r="H153" i="1" s="1"/>
  <c r="H31" i="1"/>
  <c r="H187" i="1"/>
  <c r="F581" i="1"/>
  <c r="H581" i="1" s="1"/>
  <c r="F215" i="1"/>
  <c r="H215" i="1" s="1"/>
  <c r="F19" i="1"/>
  <c r="H19" i="1" s="1"/>
  <c r="F43" i="1"/>
  <c r="H43" i="1" s="1"/>
  <c r="H62" i="1"/>
  <c r="F61" i="1"/>
  <c r="H61" i="1" s="1"/>
  <c r="H167" i="1"/>
  <c r="H212" i="1"/>
  <c r="F211" i="1"/>
  <c r="H211" i="1" s="1"/>
  <c r="H142" i="1"/>
  <c r="F141" i="1"/>
  <c r="H141" i="1" s="1"/>
  <c r="H134" i="1"/>
  <c r="F133" i="1"/>
  <c r="H133" i="1" s="1"/>
  <c r="G346" i="1"/>
  <c r="G765" i="1" s="1"/>
  <c r="H697" i="1"/>
  <c r="F303" i="1"/>
  <c r="F302" i="1" s="1"/>
  <c r="F733" i="1"/>
  <c r="H733" i="1" s="1"/>
  <c r="H734" i="1"/>
  <c r="H183" i="1"/>
  <c r="F182" i="1"/>
  <c r="H182" i="1" s="1"/>
  <c r="F137" i="1"/>
  <c r="H138" i="1"/>
  <c r="F65" i="1"/>
  <c r="H66" i="1"/>
  <c r="H558" i="1"/>
  <c r="F557" i="1"/>
  <c r="F529" i="1"/>
  <c r="H529" i="1" s="1"/>
  <c r="H530" i="1"/>
  <c r="F245" i="1"/>
  <c r="H245" i="1" s="1"/>
  <c r="H246" i="1"/>
  <c r="F161" i="1"/>
  <c r="H161" i="1" s="1"/>
  <c r="H162" i="1"/>
  <c r="F72" i="1"/>
  <c r="H73" i="1"/>
  <c r="F512" i="1"/>
  <c r="H512" i="1" s="1"/>
  <c r="H513" i="1"/>
  <c r="F232" i="1"/>
  <c r="H233" i="1"/>
  <c r="F112" i="1"/>
  <c r="H112" i="1" s="1"/>
  <c r="H113" i="1"/>
  <c r="H359" i="1"/>
  <c r="F358" i="1"/>
  <c r="H358" i="1" s="1"/>
  <c r="H544" i="1"/>
  <c r="F543" i="1"/>
  <c r="H543" i="1" s="1"/>
  <c r="H348" i="1"/>
  <c r="F174" i="1"/>
  <c r="H174" i="1" s="1"/>
  <c r="H175" i="1"/>
  <c r="F253" i="1"/>
  <c r="H253" i="1" s="1"/>
  <c r="H539" i="1"/>
  <c r="F534" i="1"/>
  <c r="H534" i="1" s="1"/>
  <c r="H250" i="1"/>
  <c r="F249" i="1"/>
  <c r="H249" i="1" s="1"/>
  <c r="H208" i="1"/>
  <c r="F207" i="1"/>
  <c r="H207" i="1" s="1"/>
  <c r="F93" i="1"/>
  <c r="H93" i="1" s="1"/>
  <c r="H94" i="1"/>
  <c r="F194" i="1"/>
  <c r="H194" i="1" s="1"/>
  <c r="H195" i="1"/>
  <c r="F149" i="1"/>
  <c r="H149" i="1" s="1"/>
  <c r="H150" i="1"/>
  <c r="F524" i="1"/>
  <c r="H525" i="1"/>
  <c r="F760" i="1"/>
  <c r="H760" i="1" s="1"/>
  <c r="H761" i="1"/>
  <c r="F643" i="1"/>
  <c r="H643" i="1" s="1"/>
  <c r="F279" i="1"/>
  <c r="H280" i="1"/>
  <c r="F35" i="1"/>
  <c r="H36" i="1"/>
  <c r="F47" i="1"/>
  <c r="H47" i="1" s="1"/>
  <c r="H48" i="1"/>
  <c r="F320" i="1"/>
  <c r="H320" i="1" s="1"/>
  <c r="H321" i="1"/>
  <c r="F227" i="1"/>
  <c r="H227" i="1" s="1"/>
  <c r="H228" i="1"/>
  <c r="F100" i="1"/>
  <c r="F429" i="1"/>
  <c r="H429" i="1" s="1"/>
  <c r="H430" i="1"/>
  <c r="H242" i="1"/>
  <c r="F241" i="1"/>
  <c r="H241" i="1" s="1"/>
  <c r="H199" i="1"/>
  <c r="F198" i="1"/>
  <c r="H198" i="1" s="1"/>
  <c r="F145" i="1"/>
  <c r="H145" i="1" s="1"/>
  <c r="H146" i="1"/>
  <c r="F126" i="1"/>
  <c r="H126" i="1" s="1"/>
  <c r="H127" i="1"/>
  <c r="F341" i="1"/>
  <c r="H341" i="1" s="1"/>
  <c r="H342" i="1"/>
  <c r="F237" i="1"/>
  <c r="H238" i="1"/>
  <c r="F116" i="1"/>
  <c r="H116" i="1" s="1"/>
  <c r="H117" i="1"/>
  <c r="F518" i="1"/>
  <c r="H519" i="1"/>
  <c r="H606" i="1"/>
  <c r="F605" i="1"/>
  <c r="H605" i="1" s="1"/>
  <c r="F746" i="1"/>
  <c r="H746" i="1" s="1"/>
  <c r="H747" i="1"/>
  <c r="F296" i="1"/>
  <c r="H296" i="1" s="1"/>
  <c r="H297" i="1"/>
  <c r="F157" i="1"/>
  <c r="H157" i="1" s="1"/>
  <c r="H158" i="1"/>
  <c r="F9" i="1"/>
  <c r="H10" i="1"/>
  <c r="H711" i="1"/>
  <c r="F692" i="1"/>
  <c r="H692" i="1" s="1"/>
  <c r="F269" i="1"/>
  <c r="H269" i="1" s="1"/>
  <c r="H270" i="1"/>
  <c r="F223" i="1"/>
  <c r="H223" i="1" s="1"/>
  <c r="H224" i="1"/>
  <c r="F122" i="1"/>
  <c r="H123" i="1"/>
  <c r="F76" i="1"/>
  <c r="H76" i="1" s="1"/>
  <c r="H77" i="1"/>
  <c r="H14" i="1"/>
  <c r="F13" i="1"/>
  <c r="H13" i="1" s="1"/>
  <c r="F752" i="1"/>
  <c r="H753" i="1"/>
  <c r="F325" i="1"/>
  <c r="H662" i="1"/>
  <c r="F661" i="1"/>
  <c r="H661" i="1" s="1"/>
  <c r="F273" i="1"/>
  <c r="H273" i="1" s="1"/>
  <c r="H274" i="1"/>
  <c r="F190" i="1"/>
  <c r="H190" i="1" s="1"/>
  <c r="H191" i="1"/>
  <c r="F80" i="1"/>
  <c r="H80" i="1" s="1"/>
  <c r="H81" i="1"/>
  <c r="H717" i="1"/>
  <c r="F716" i="1"/>
  <c r="H716" i="1" s="1"/>
  <c r="F674" i="1"/>
  <c r="H675" i="1"/>
  <c r="F203" i="1"/>
  <c r="H204" i="1"/>
  <c r="H499" i="1"/>
  <c r="F498" i="1"/>
  <c r="F336" i="1"/>
  <c r="H336" i="1" s="1"/>
  <c r="H337" i="1"/>
  <c r="F86" i="1"/>
  <c r="H86" i="1" s="1"/>
  <c r="F447" i="1"/>
  <c r="H447" i="1" s="1"/>
  <c r="F443" i="1" l="1"/>
  <c r="H443" i="1" s="1"/>
  <c r="F18" i="1"/>
  <c r="H18" i="1" s="1"/>
  <c r="F34" i="1"/>
  <c r="F285" i="1"/>
  <c r="F438" i="1"/>
  <c r="H438" i="1" s="1"/>
  <c r="H303" i="1"/>
  <c r="F165" i="1"/>
  <c r="H165" i="1" s="1"/>
  <c r="F660" i="1"/>
  <c r="H660" i="1" s="1"/>
  <c r="F497" i="1"/>
  <c r="H497" i="1" s="1"/>
  <c r="H498" i="1"/>
  <c r="H35" i="1"/>
  <c r="H557" i="1"/>
  <c r="F556" i="1"/>
  <c r="H556" i="1" s="1"/>
  <c r="F231" i="1"/>
  <c r="H231" i="1" s="1"/>
  <c r="H232" i="1"/>
  <c r="H72" i="1"/>
  <c r="F71" i="1"/>
  <c r="H137" i="1"/>
  <c r="F132" i="1"/>
  <c r="H9" i="1"/>
  <c r="F8" i="1"/>
  <c r="F301" i="1"/>
  <c r="H301" i="1" s="1"/>
  <c r="H302" i="1"/>
  <c r="F278" i="1"/>
  <c r="H279" i="1"/>
  <c r="F517" i="1"/>
  <c r="H517" i="1" s="1"/>
  <c r="H518" i="1"/>
  <c r="H237" i="1"/>
  <c r="F236" i="1"/>
  <c r="H236" i="1" s="1"/>
  <c r="F85" i="1"/>
  <c r="H100" i="1"/>
  <c r="F673" i="1"/>
  <c r="H673" i="1" s="1"/>
  <c r="H674" i="1"/>
  <c r="F319" i="1"/>
  <c r="H325" i="1"/>
  <c r="H122" i="1"/>
  <c r="F121" i="1"/>
  <c r="H203" i="1"/>
  <c r="F202" i="1"/>
  <c r="H202" i="1" s="1"/>
  <c r="F751" i="1"/>
  <c r="H751" i="1" s="1"/>
  <c r="H752" i="1"/>
  <c r="F710" i="1"/>
  <c r="H710" i="1" s="1"/>
  <c r="F264" i="1"/>
  <c r="H524" i="1"/>
  <c r="F523" i="1"/>
  <c r="H523" i="1" s="1"/>
  <c r="F60" i="1"/>
  <c r="H65" i="1"/>
  <c r="F347" i="1" l="1"/>
  <c r="H132" i="1"/>
  <c r="F131" i="1"/>
  <c r="H34" i="1"/>
  <c r="F17" i="1"/>
  <c r="H17" i="1" s="1"/>
  <c r="F284" i="1"/>
  <c r="H285" i="1"/>
  <c r="F7" i="1"/>
  <c r="H8" i="1"/>
  <c r="F70" i="1"/>
  <c r="H71" i="1"/>
  <c r="F59" i="1"/>
  <c r="H59" i="1" s="1"/>
  <c r="H60" i="1"/>
  <c r="F318" i="1"/>
  <c r="H319" i="1"/>
  <c r="F120" i="1"/>
  <c r="H120" i="1" s="1"/>
  <c r="H121" i="1"/>
  <c r="F84" i="1"/>
  <c r="H84" i="1" s="1"/>
  <c r="H85" i="1"/>
  <c r="F263" i="1"/>
  <c r="H263" i="1" s="1"/>
  <c r="H264" i="1"/>
  <c r="H347" i="1"/>
  <c r="F346" i="1"/>
  <c r="H346" i="1" s="1"/>
  <c r="F277" i="1"/>
  <c r="H277" i="1" s="1"/>
  <c r="H278" i="1"/>
  <c r="F130" i="1" l="1"/>
  <c r="H130" i="1" s="1"/>
  <c r="H131" i="1"/>
  <c r="H7" i="1"/>
  <c r="F6" i="1"/>
  <c r="F317" i="1"/>
  <c r="H317" i="1" s="1"/>
  <c r="H318" i="1"/>
  <c r="H70" i="1"/>
  <c r="F69" i="1"/>
  <c r="H69" i="1" s="1"/>
  <c r="F283" i="1"/>
  <c r="H283" i="1" s="1"/>
  <c r="H284" i="1"/>
  <c r="H6" i="1" l="1"/>
  <c r="F765" i="1"/>
  <c r="H765" i="1" s="1"/>
</calcChain>
</file>

<file path=xl/sharedStrings.xml><?xml version="1.0" encoding="utf-8"?>
<sst xmlns="http://schemas.openxmlformats.org/spreadsheetml/2006/main" count="3518" uniqueCount="409">
  <si>
    <t>Ведомственная структура расходов бюджета города Оби на 2020 год</t>
  </si>
  <si>
    <t>Наименование показателя</t>
  </si>
  <si>
    <t>ГРБС</t>
  </si>
  <si>
    <t>РзПр</t>
  </si>
  <si>
    <t>ЦСР</t>
  </si>
  <si>
    <t>ВР</t>
  </si>
  <si>
    <t>Муниципальное казенное учреждение "Отдел капитального строительства" муниципального образования г.Оби</t>
  </si>
  <si>
    <t>126</t>
  </si>
  <si>
    <t>НАЦИОНАЛЬНАЯ ЭКОНОМИКА</t>
  </si>
  <si>
    <t>0400</t>
  </si>
  <si>
    <t>Дорожное хозяйство (дорожные фонды)</t>
  </si>
  <si>
    <t>0409</t>
  </si>
  <si>
    <t>Реализация мероприятий ГП НСО "Развитие автомобильных дорог регионального, межмуниципального и местного назначения в НСО" в 2015-2020 гг." на 2018-2019 гг.</t>
  </si>
  <si>
    <t>6100070760</t>
  </si>
  <si>
    <t>Закупка товаров, работ и услуг для обеспечения государственных (муниципальных) нужд</t>
  </si>
  <si>
    <t>200</t>
  </si>
  <si>
    <t>Иные закупки товаров, работ и услуг для обеспечения государственных (муниципальных) нужд</t>
  </si>
  <si>
    <t>240</t>
  </si>
  <si>
    <t>Закупка товаров, работ, услуг в целях капитального ремонта государственного (муниципального) имущества</t>
  </si>
  <si>
    <t>243</t>
  </si>
  <si>
    <t>Софинансирование реализации мероприятий ГП НСО "Развитие автомобильных дорог регионального, межмуниципального и местного назначения в НСО"</t>
  </si>
  <si>
    <t>6100070769</t>
  </si>
  <si>
    <t>ЖИЛИЩНО-КОММУНАЛЬНОЕ ХОЗЯЙСТВО</t>
  </si>
  <si>
    <t>0500</t>
  </si>
  <si>
    <t>Коммунальное хозяйство</t>
  </si>
  <si>
    <t>0502</t>
  </si>
  <si>
    <t>Строительство и реконструкция (модернизация) объектов питьевого водоснабжения Обь</t>
  </si>
  <si>
    <t>094G552430</t>
  </si>
  <si>
    <t>Капитальные вложения в объекты государственной (муниципальной) собственности</t>
  </si>
  <si>
    <t>400</t>
  </si>
  <si>
    <t>Бюджетные инвестиции</t>
  </si>
  <si>
    <t>410</t>
  </si>
  <si>
    <t>Бюджетные инвестиции в объекты капитального строительства государственной (муниципальной) собственности</t>
  </si>
  <si>
    <t>414</t>
  </si>
  <si>
    <t>"Ведомственная целевая программа комплексного развития систем коммунальной инфраструктуры города Оби Новосибирской области на 2014-2018 годы и период до 2024 года"</t>
  </si>
  <si>
    <t>6600001260</t>
  </si>
  <si>
    <t>Прочая закупка товаров, работ и услуг</t>
  </si>
  <si>
    <t>244</t>
  </si>
  <si>
    <t>Мероприятия в области коммунального хозяйства</t>
  </si>
  <si>
    <t>9900000126</t>
  </si>
  <si>
    <t>Благоустройство</t>
  </si>
  <si>
    <t>0503</t>
  </si>
  <si>
    <t>Реализация программ формирования современной городской среды (благоустройство общественных пространств населенных пунктов Новосибирской области)</t>
  </si>
  <si>
    <t>092F255552</t>
  </si>
  <si>
    <t>Другие вопросы в области жилищно-коммунального хозяйства</t>
  </si>
  <si>
    <t>0505</t>
  </si>
  <si>
    <t>Обеспечение деятельности учреждений</t>
  </si>
  <si>
    <t>9900000590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</si>
  <si>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</si>
  <si>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</si>
  <si>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казенных учреждений</t>
  </si>
  <si>
    <t>110</t>
  </si>
  <si>
    <t>Фонд оплаты труда учреждений</t>
  </si>
  <si>
    <t>111</t>
  </si>
  <si>
    <t>Взносы по обязательному социальному страхованию на выплаты по оплате труда работников и иные выплаты работникам _x000D_
учреждений</t>
  </si>
  <si>
    <t>119</t>
  </si>
  <si>
    <t>Иные бюджетные ассигнования</t>
  </si>
  <si>
    <t>800</t>
  </si>
  <si>
    <t>Уплата налогов, сборов и иных платежей</t>
  </si>
  <si>
    <t>850</t>
  </si>
  <si>
    <t>Уплата налога на имущество организаций и земельного налога</t>
  </si>
  <si>
    <t>851</t>
  </si>
  <si>
    <t>ФИЗИЧЕСКАЯ КУЛЬТУРА И СПОРТ</t>
  </si>
  <si>
    <t>1100</t>
  </si>
  <si>
    <t>Массовый спорт</t>
  </si>
  <si>
    <t>1102</t>
  </si>
  <si>
    <t>Муниципальная программа "Развитие физической культуры и спорта в городе Оби Новосибирской области на 2020-2022 годы"</t>
  </si>
  <si>
    <t>6600007730</t>
  </si>
  <si>
    <t>Строительство объекта: "Спортивный комплекс в городе Оби Новосибирской области"</t>
  </si>
  <si>
    <t>9900001126</t>
  </si>
  <si>
    <t>МУНИЦИПАЛЬНОЕ КАЗЕННОЕ УЧРЕЖДЕНИЕ "ЦЕНТРАЛИЗОВАННАЯ БИБЛИОТЕЧНАЯ СИСТЕМА ГОРОДА ОБИ</t>
  </si>
  <si>
    <t>128</t>
  </si>
  <si>
    <t>ОБРАЗОВАНИЕ</t>
  </si>
  <si>
    <t>0700</t>
  </si>
  <si>
    <t>Дополнительное образование детей</t>
  </si>
  <si>
    <t>0703</t>
  </si>
  <si>
    <t>Муниципальная программа "Культура города Оби на 2018-2022 годы"</t>
  </si>
  <si>
    <t>6600000128</t>
  </si>
  <si>
    <t>Предоставление субсидий бюджетным, автономным учреждениям и иным некоммерческим организациям</t>
  </si>
  <si>
    <t>600</t>
  </si>
  <si>
    <t>Субсидии бюджетным учреждениям</t>
  </si>
  <si>
    <t>610</t>
  </si>
  <si>
    <t>Субсидии бюджетным учреждениям на иные цели</t>
  </si>
  <si>
    <t>612</t>
  </si>
  <si>
    <t>Субсидия на финансовое обеспечение выполнения муниципального задания в сфере дополнительного образования</t>
  </si>
  <si>
    <t>9900011220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</si>
  <si>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</si>
  <si>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611</t>
  </si>
  <si>
    <t>Субсидия на иные цели в сфере дополнительного образования</t>
  </si>
  <si>
    <t>9900021220</t>
  </si>
  <si>
    <t>КУЛЬТУРА, КИНЕМАТОГРАФИЯ</t>
  </si>
  <si>
    <t>0800</t>
  </si>
  <si>
    <t>Культура</t>
  </si>
  <si>
    <t>0801</t>
  </si>
  <si>
    <t>Субсидии на реализацию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области"</t>
  </si>
  <si>
    <t>0300370510</t>
  </si>
  <si>
    <t>Иные выплаты персоналу учреждений, за исключением фонда оплаты труда</t>
  </si>
  <si>
    <t>112</t>
  </si>
  <si>
    <t>Субсидия на финансовое обеспечение выполнения муниципального задания в сфере культуры</t>
  </si>
  <si>
    <t>9900011270</t>
  </si>
  <si>
    <t>Субсидия на иные цели в сфере культуры</t>
  </si>
  <si>
    <t>9900021270</t>
  </si>
  <si>
    <t>СОЦИАЛЬНАЯ ПОЛИТИКА</t>
  </si>
  <si>
    <t>1000</t>
  </si>
  <si>
    <t>Другие вопросы в области социальной политики</t>
  </si>
  <si>
    <t>1006</t>
  </si>
  <si>
    <t>Софинансирование иных межбюджетных трансфертов на формирование условий для обеспечения беспрепятственного доступа инвалидов и других маломобильных групп населения к приоритетным для них объектам и услугам в рамках государственной программы НСО "Развитие системы социальной поддержки населения и улучшение социального полоржения семей с детьми в НСО на 2014-2019 г"</t>
  </si>
  <si>
    <t>0400070349</t>
  </si>
  <si>
    <t>6600001270</t>
  </si>
  <si>
    <t>муниципальное казенное учреждение "Центр бухгалтерского и информационно-методического обеспечения в сфере образования" города Оби Новосибирской области</t>
  </si>
  <si>
    <t>129</t>
  </si>
  <si>
    <t>Дошкольное образование</t>
  </si>
  <si>
    <t>0701</t>
  </si>
  <si>
    <t>Реализация основных общеобразовательных программ в дошкольных учреждениях в муниципальных образовательных организациях</t>
  </si>
  <si>
    <t>0710070110</t>
  </si>
  <si>
    <t>Субвенция на социальную поддержку отдельных категорий детей, обучающихся в образовательных учреждениях</t>
  </si>
  <si>
    <t>0710070849</t>
  </si>
  <si>
    <t xml:space="preserve">Субсидии местным бюджетам на реализацию мероприятий по содействию создания новых мест в образовательных организациях в рамках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</t>
  </si>
  <si>
    <t>0711170920</t>
  </si>
  <si>
    <t>6600000129</t>
  </si>
  <si>
    <t>Муниципальная программа "Развитие природоохранной деятельности в городе Оби Новосибирской области на 2017-2021 годы"</t>
  </si>
  <si>
    <t>6600000630</t>
  </si>
  <si>
    <t>Выполнение переданных полномочий</t>
  </si>
  <si>
    <t>9900070100</t>
  </si>
  <si>
    <t>Субсидия на иные цели</t>
  </si>
  <si>
    <t>9900070200</t>
  </si>
  <si>
    <t>Общее образование</t>
  </si>
  <si>
    <t>0702</t>
  </si>
  <si>
    <t>Реализация основных общеобразовательных программ в муниципальных образовательных организациях</t>
  </si>
  <si>
    <t>0710070120</t>
  </si>
  <si>
    <t>6600001129</t>
  </si>
  <si>
    <t>6600006129</t>
  </si>
  <si>
    <t>Субсидия на финансовое обеспечение выполнения муниципального задания в сфере дополнительного образования детей</t>
  </si>
  <si>
    <t>9900011310</t>
  </si>
  <si>
    <t>Субсидия на иные цели в сферер дополнительного образования детей</t>
  </si>
  <si>
    <t>9900021310</t>
  </si>
  <si>
    <t>Молодежная политика</t>
  </si>
  <si>
    <t>0707</t>
  </si>
  <si>
    <t>Другие вопросы в области образования</t>
  </si>
  <si>
    <t>0709</t>
  </si>
  <si>
    <t>Предоставление субсидий на реализацию мероприятий по обновлению материально-технической базы для формирования у учащихся современных технологических и гуманитарных навыков государственной програмы Новосибирской области "Развитие образования, содание условий для соцализации детей и учащейся молодежи в Новосибирской области</t>
  </si>
  <si>
    <t>070E151690</t>
  </si>
  <si>
    <t>Субсидии на реализацию мероприятий государственной программы НСО "построение и развитие аппаратно-программного комплекса "Безопасный город" в НСО на 2016-2021гг."</t>
  </si>
  <si>
    <t>2200070910</t>
  </si>
  <si>
    <t>Софинансирование субсидии на реализацию мероприятий государственной программы НСО "построение и развитие аппаратно-программного комплекса "Безопасный город" в НСО на 2016-2021гг."</t>
  </si>
  <si>
    <t>2200070911</t>
  </si>
  <si>
    <t>Охрана семьи и детства</t>
  </si>
  <si>
    <t>1004</t>
  </si>
  <si>
    <t>Выплаты приемной семье на содержание подопечных детей</t>
  </si>
  <si>
    <t>0400170289</t>
  </si>
  <si>
    <t>Социальное обеспечение и иные выплаты населению</t>
  </si>
  <si>
    <t>300</t>
  </si>
  <si>
    <t>Социальные выплаты гражданам, кроме публичных нормативных социальных выплат</t>
  </si>
  <si>
    <t>320</t>
  </si>
  <si>
    <t>Пособия, компенсации и иные социальные выплаты гражданам, кроме публичных нормативных обязательств</t>
  </si>
  <si>
    <t>321</t>
  </si>
  <si>
    <t>Выплата вознаграждения приемным родителям</t>
  </si>
  <si>
    <t>0400270289</t>
  </si>
  <si>
    <t>Приобретение товаров, работ, услуг в пользу граждан в целях их социального обеспечения</t>
  </si>
  <si>
    <t>323</t>
  </si>
  <si>
    <t>Выплаты семьям опекунов на содержание подопечных детей</t>
  </si>
  <si>
    <t>0400370289</t>
  </si>
  <si>
    <t>Избирательная комиссия муниципального образования города Оби Новосибирской области</t>
  </si>
  <si>
    <t>132</t>
  </si>
  <si>
    <t>ОБЩЕГОСУДАРСТВЕННЫЕ ВОПРОСЫ</t>
  </si>
  <si>
    <t>0100</t>
  </si>
  <si>
    <t>Обеспечение проведения выборов и референдумов</t>
  </si>
  <si>
    <t>0107</t>
  </si>
  <si>
    <t>Расходы на обеспечение функций государственных (муниципальных) органов</t>
  </si>
  <si>
    <t>9900000190</t>
  </si>
  <si>
    <t>Уплата иных платежей</t>
  </si>
  <si>
    <t>853</t>
  </si>
  <si>
    <t>9900007110</t>
  </si>
  <si>
    <t>Расходы на выплаты персоналу государственных (муниципальных) органов</t>
  </si>
  <si>
    <t>120</t>
  </si>
  <si>
    <t>Фонд оплаты труда государственных (муниципальных) органов</t>
  </si>
  <si>
    <t>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</si>
  <si>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</si>
  <si>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Контрольно-счетный орган города Оби Новосибирской области</t>
  </si>
  <si>
    <t>137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</si>
  <si>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</si>
  <si>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0106</t>
  </si>
  <si>
    <t>Расходы на выплаты по оплате труда работников государственных (муниципальных) органов</t>
  </si>
  <si>
    <t>9900000110</t>
  </si>
  <si>
    <t>Иные выплаты персоналу государственных (муниципальных) органов, за исключением фонда оплаты труда</t>
  </si>
  <si>
    <t>122</t>
  </si>
  <si>
    <t>Совет депутатов города Оби Новосибирской области</t>
  </si>
  <si>
    <t>138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</si>
  <si>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</si>
  <si>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0103</t>
  </si>
  <si>
    <t>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</si>
  <si>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>123</t>
  </si>
  <si>
    <t>Уплата прочих налогов, сборов</t>
  </si>
  <si>
    <t>852</t>
  </si>
  <si>
    <t>Председатель представительного органа муниципального образования</t>
  </si>
  <si>
    <t>9900004110</t>
  </si>
  <si>
    <t>Депутаты (члены) представительной власти органов местного самоуправления</t>
  </si>
  <si>
    <t>9900005110</t>
  </si>
  <si>
    <t>администрация города Оби Новосибирской области</t>
  </si>
  <si>
    <t>730</t>
  </si>
  <si>
    <t>Функционирование высшего должностного лица субъекта Российской Федерации и муниципального образования</t>
  </si>
  <si>
    <t>0102</t>
  </si>
  <si>
    <t>Высшее должностное лицо муниципального образования</t>
  </si>
  <si>
    <t>9900003110</t>
  </si>
  <si>
    <t>Резервный фонд Правительства Новосибирской области</t>
  </si>
  <si>
    <t>9900020540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</si>
  <si>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</si>
  <si>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</si>
  <si>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Образование и организация деятельности комиссии по делам несовершеннолетних и защите их прав</t>
  </si>
  <si>
    <t>0400070159</t>
  </si>
  <si>
    <t>Осуществление отдельных государственных полномочий по обеспечению социального обслуживания отдельных категорий граждан</t>
  </si>
  <si>
    <t>0400070180</t>
  </si>
  <si>
    <t>Организация и осуществление деятельности по опеке и попечительству</t>
  </si>
  <si>
    <t>0400070289</t>
  </si>
  <si>
    <t>Осуществеление отдельных государственных полномочий Новосибирской области по решению вопросов в сфере административных правонарушений</t>
  </si>
  <si>
    <t>0500070190</t>
  </si>
  <si>
    <t>Образование и организация деятельности комиссий по делам несовершеннолетних и защите их прав (в части средств местного бюджета)</t>
  </si>
  <si>
    <t>0730000150</t>
  </si>
  <si>
    <t>Осуществление отдельных государственных полномочий Новосибирской области по обеспечению социального обслуживания отдельных категорий граждан ( в части средств местного бюджета)</t>
  </si>
  <si>
    <t>0730000180</t>
  </si>
  <si>
    <t>Организация и осуществление деятельности по опеке и попечительству, социальной поддержке детей сирот и детей ,оставшихся без попечения родителей( в части средств местного бюджета)</t>
  </si>
  <si>
    <t>0730000280</t>
  </si>
  <si>
    <t>Осуществление уведомительной регистрации коллективных договоров,территориальных соглашений и территориальных отраслевых (межотраслевых) соглашений</t>
  </si>
  <si>
    <t>9900070210</t>
  </si>
  <si>
    <t>Судебная система</t>
  </si>
  <si>
    <t>0105</t>
  </si>
  <si>
    <t>Субвенции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 в рамках реализации функций государственной судебной власти</t>
  </si>
  <si>
    <t>9900051200</t>
  </si>
  <si>
    <t>Резервные фонды</t>
  </si>
  <si>
    <t>0111</t>
  </si>
  <si>
    <t>Резервные фонды органов местного самоуправления</t>
  </si>
  <si>
    <t>9900007990</t>
  </si>
  <si>
    <t>Резервные средства</t>
  </si>
  <si>
    <t>870</t>
  </si>
  <si>
    <t>Другие общегосударственные вопросы</t>
  </si>
  <si>
    <t>0113</t>
  </si>
  <si>
    <t>Субсидии местным бюджетам на софинансирование мероприятий муниципальных программ развития по реализации территориального общественного самоуправления в Новосибирской области в рамках государственной программы Новосибирской области "Развитие институтов региональной политики Новосибирской области на 2016-2021 годы"</t>
  </si>
  <si>
    <t>1620470610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</si>
  <si>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</si>
  <si>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630</t>
  </si>
  <si>
    <t>Субсидии (гранты в форме субсидий), не подлежащие казначейскому сопровождению</t>
  </si>
  <si>
    <t>633</t>
  </si>
  <si>
    <t>6600001730</t>
  </si>
  <si>
    <t>Премии и гранты</t>
  </si>
  <si>
    <t>350</t>
  </si>
  <si>
    <t>Муниципальная программа "Профилактика наркомании и противодействие распространению наркотиков и их незаконному обороту на территории города Оби Новосибирской области на 2020-2022 годы"</t>
  </si>
  <si>
    <t>6600002730</t>
  </si>
  <si>
    <t>Муниципальная программа "Профилактика правонарушений в городе Оби Новосибирской области на 2020-2022 годы"</t>
  </si>
  <si>
    <t>6600003730</t>
  </si>
  <si>
    <t>6600005730</t>
  </si>
  <si>
    <t>Муниципальная программа "Развитие и поддержка территориального общественного самоуправления на территории города Оби Новосибирской области на 2018-2023 годы"</t>
  </si>
  <si>
    <t>6600070619</t>
  </si>
  <si>
    <t>Оценка недвижимости, признание прав и регулирование отношений по государственной и муниципальной собственности</t>
  </si>
  <si>
    <t>9900007140</t>
  </si>
  <si>
    <t>Мероприятия по землеустройству и землепользованию</t>
  </si>
  <si>
    <t>9900007150</t>
  </si>
  <si>
    <t>Выполнение других обязательств государства (решения суда)</t>
  </si>
  <si>
    <t>9900007160</t>
  </si>
  <si>
    <t>Бюджетные инвестиции на приобретение объектов недвижимого имущества в государственную (муниципальную) собственность</t>
  </si>
  <si>
    <t>412</t>
  </si>
  <si>
    <t>Исполнение судебных актов</t>
  </si>
  <si>
    <t>830</t>
  </si>
  <si>
    <t>Исполнение судебных актов Российской Федерации и мировых соглашений по возмещению причиненного вреда</t>
  </si>
  <si>
    <t>831</t>
  </si>
  <si>
    <t>9900007180</t>
  </si>
  <si>
    <t>Охрана муниципального имущества</t>
  </si>
  <si>
    <t>9900007301</t>
  </si>
  <si>
    <t>НАЦИОНАЛЬНАЯ ОБОРОНА</t>
  </si>
  <si>
    <t>0200</t>
  </si>
  <si>
    <t>Мобилизационная и вневойсковая подготовка</t>
  </si>
  <si>
    <t>0203</t>
  </si>
  <si>
    <t>Осуществление первичного воинского учета на территориях , где отсутствуют военные коммисариаты( в части средств местного бюджета)</t>
  </si>
  <si>
    <t>0730051180</t>
  </si>
  <si>
    <t>Осуществление первичного воинского учета на территориях, где отсутствуют военные комиссариаты</t>
  </si>
  <si>
    <t>9900051180</t>
  </si>
  <si>
    <t>Мобилизационная подготовка экономики</t>
  </si>
  <si>
    <t>0204</t>
  </si>
  <si>
    <t>НАЦИОНАЛЬНАЯ БЕЗОПАСНОСТЬ И ПРАВООХРАНИТЕЛЬНАЯ ДЕЯТЕЛЬНОСТЬ</t>
  </si>
  <si>
    <t>0300</t>
  </si>
  <si>
    <t>Защита населения и территории от чрезвычайных ситуаций природного и техногенного характера, гражданская оборона</t>
  </si>
  <si>
    <t>0309</t>
  </si>
  <si>
    <t>6600000730</t>
  </si>
  <si>
    <t>Сельское хозяйство и рыболовство</t>
  </si>
  <si>
    <t>0405</t>
  </si>
  <si>
    <t>Субвенция на организацию проведения мероприятий по отлову и содержанию безнадзорных животных</t>
  </si>
  <si>
    <t>9900070160</t>
  </si>
  <si>
    <t>Транспорт</t>
  </si>
  <si>
    <t>0408</t>
  </si>
  <si>
    <t>Отдельные мероприятия в области автомобильного транспорта</t>
  </si>
  <si>
    <t>9900007200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</si>
  <si>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</si>
  <si>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</si>
  <si>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</si>
  <si>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811</t>
  </si>
  <si>
    <t>6600001126</t>
  </si>
  <si>
    <t>Мероприятия в области дорожного хозяйства</t>
  </si>
  <si>
    <t>9900000730</t>
  </si>
  <si>
    <t>Другие вопросы в области национальной экономики</t>
  </si>
  <si>
    <t>0412</t>
  </si>
  <si>
    <t>Субсидии на реализацию мероприятий по развитию малого и среднего предпринимательства на территории НСО</t>
  </si>
  <si>
    <t>0800070690</t>
  </si>
  <si>
    <t>Муниципальная программа "Развитие субъектов малого и среднего предпринимательства в муниципальном образовании города Оби Новосибирской области на 2020-2022 годы"</t>
  </si>
  <si>
    <t>6600008730</t>
  </si>
  <si>
    <t>Мероприятия в области строительства, архитектуры и градостроительства</t>
  </si>
  <si>
    <t>9900007210</t>
  </si>
  <si>
    <t>Жилищное хозяйство</t>
  </si>
  <si>
    <t>0501</t>
  </si>
  <si>
    <t>Субвенции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областного бюджета (поддержка семьи и детей)</t>
  </si>
  <si>
    <t>0400070139</t>
  </si>
  <si>
    <t>Софинансирование мероприятий по капитальному ремонту жилья</t>
  </si>
  <si>
    <t>0900009671</t>
  </si>
  <si>
    <t>Распределение субсидий на реализацию мероприятий по переселению граждан из аварийного жилищного фонда подпрограммы "Безопасность жилищно-коммунального хозяйства"государственной программы НСО "Жилищно-коммунальное хозяйство в Новосибирской области"</t>
  </si>
  <si>
    <t>0910203380</t>
  </si>
  <si>
    <t>6600000373</t>
  </si>
  <si>
    <t>6600000673</t>
  </si>
  <si>
    <t>Мероприятия в сфере коммунального хозяйства</t>
  </si>
  <si>
    <t>9900007250</t>
  </si>
  <si>
    <t>9900007341</t>
  </si>
  <si>
    <t>Фонд Модернизации ЖКХ "Реконструкция системы водоотведения города Оби НСО"</t>
  </si>
  <si>
    <t>9900007342</t>
  </si>
  <si>
    <t>Субсидия на реализацию жилищного законодательства</t>
  </si>
  <si>
    <t>9900021390</t>
  </si>
  <si>
    <t>Реализация программ формирования современной городской среды (благоустройство дворовых территорий многоквартирных домов населенных пунктов Новосибирской области)</t>
  </si>
  <si>
    <t>092F255551</t>
  </si>
  <si>
    <t>Субсидии на реализацию мероприятий в сфере жилищно-коммунального хозяйствао</t>
  </si>
  <si>
    <t>9900001390</t>
  </si>
  <si>
    <t>Обслуживание сетей наружного освещения, электроэнергия наружного освещения</t>
  </si>
  <si>
    <t>9900007270</t>
  </si>
  <si>
    <t>Содержание улично-дорожной сети</t>
  </si>
  <si>
    <t>9900007280</t>
  </si>
  <si>
    <t>Прочие мероприятия по благоустройству городских округов</t>
  </si>
  <si>
    <t>9900007290</t>
  </si>
  <si>
    <t>Субсидия на содержание малых архитектурных форм и контейнерных площадок</t>
  </si>
  <si>
    <t>9900007310</t>
  </si>
  <si>
    <t>Обеспечение деятельности муниципального казенного учреждения "Городское хозяйство"</t>
  </si>
  <si>
    <t>9900001400</t>
  </si>
  <si>
    <t>ОХРАНА ОКРУЖАЮЩЕЙ СРЕДЫ</t>
  </si>
  <si>
    <t>0600</t>
  </si>
  <si>
    <t>Другие вопросы в области охраны окружающей среды</t>
  </si>
  <si>
    <t>0605</t>
  </si>
  <si>
    <t>Мероприятия в области охраны окружающей среды</t>
  </si>
  <si>
    <t>9900007350</t>
  </si>
  <si>
    <t>Профессиональная подготовка, переподготовка и повышение квалификации</t>
  </si>
  <si>
    <t>0705</t>
  </si>
  <si>
    <t>Софинансирование иных межбюджетных трансфертов на улучшение социального положения семей с детьми,обеспечение дружественных семье и детству общественных отношений и инфраструктуры жизнедеятельности</t>
  </si>
  <si>
    <t>0400070178</t>
  </si>
  <si>
    <t>Муниципальная программа "Молодежная политика города Оби на 2020-2022 годы"</t>
  </si>
  <si>
    <t>6600009730</t>
  </si>
  <si>
    <t>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</si>
  <si>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>113</t>
  </si>
  <si>
    <t>Оздоровление детей</t>
  </si>
  <si>
    <t>9900007370</t>
  </si>
  <si>
    <t>Пенсионное обеспечение</t>
  </si>
  <si>
    <t>1001</t>
  </si>
  <si>
    <t>Пособия и компенсации по публичным нормативным обязательствам</t>
  </si>
  <si>
    <t>9900007320</t>
  </si>
  <si>
    <t>Публичные нормативные социальные выплаты гражданам</t>
  </si>
  <si>
    <t>310</t>
  </si>
  <si>
    <t>Иные пенсии, социальные доплаты к пенсиям</t>
  </si>
  <si>
    <t>312</t>
  </si>
  <si>
    <t>Социальное обслуживание населения</t>
  </si>
  <si>
    <t>1002</t>
  </si>
  <si>
    <t>Создание системы долговременного ухода за гражданами пожилого возраста и инвалидами</t>
  </si>
  <si>
    <t>040P351630</t>
  </si>
  <si>
    <t>Мероприятия в области социального обслуживания населения</t>
  </si>
  <si>
    <t>9900001240</t>
  </si>
  <si>
    <t>Социальное обеспечение населения</t>
  </si>
  <si>
    <t>1003</t>
  </si>
  <si>
    <t>Реализация мероприятий государственной программы Новосибирской области "Обеспечение жильем молодых семей в Новосибирской области на 2015-2020 годы" (поддержка семьи и детей)</t>
  </si>
  <si>
    <t>39000L4979</t>
  </si>
  <si>
    <t>Субсидии гражданам на приобретение жилья</t>
  </si>
  <si>
    <t>322</t>
  </si>
  <si>
    <t>Пособия, компенсации, меры социальной поддержки по публичным нормативным обязательствам</t>
  </si>
  <si>
    <t>313</t>
  </si>
  <si>
    <t xml:space="preserve">Субвенции на осуществление полномочий по обеспечению жильем отдельных категорий граждан, установленных Федеральным законом от 12 января 1995 года № 5-ФЗ "О ветеранах"	</t>
  </si>
  <si>
    <t>9900051350</t>
  </si>
  <si>
    <t>6600000124</t>
  </si>
  <si>
    <t>ОБСЛУЖИВАНИЕ ГОСУДАРСТВЕННОГО (МУНИЦИПАЛЬНОГО) ДОЛГА</t>
  </si>
  <si>
    <t>1300</t>
  </si>
  <si>
    <t>Обслуживание государственного (муниципального) внутреннего долга</t>
  </si>
  <si>
    <t>1301</t>
  </si>
  <si>
    <t>Обслуживание государственного внутреннего и и муниципального долга</t>
  </si>
  <si>
    <t>8800020020</t>
  </si>
  <si>
    <t>Обслуживание государственного (муниципального) долга</t>
  </si>
  <si>
    <t>700</t>
  </si>
  <si>
    <t>Обслуживание муниципального долга</t>
  </si>
  <si>
    <t>Расходы бюджета - всего</t>
  </si>
  <si>
    <t>Муниципальная программа "Развитие гражданской обороны, снижение рисков и смягчение последствий чрезвычайных ситуаций природного и техногенного характера на территории города Оби Новосибирской области на 2020 год"</t>
  </si>
  <si>
    <t>Муниципальная программа "Социальная защита населения города Оби Новосибирской области на 2019-2023 годы"</t>
  </si>
  <si>
    <t>Софинансирование Фонд Модернизации  ЖКХ "Реконструкции и системы водоотведения города Оби НСО "</t>
  </si>
  <si>
    <t>План 2020 г.</t>
  </si>
  <si>
    <t>Изм 3</t>
  </si>
  <si>
    <t>план 2020 с изм.3</t>
  </si>
  <si>
    <t>Муниципальная программа "Профилактика терроризма и экстремизма на территории города Оби Новосибирской области на 2018-2020 годы"</t>
  </si>
  <si>
    <t>Ведомственная целевая программа " Формирование законопослушного поведения участников дорожного движения в городе Оби Новосибирской области на 2018-2020 годы"</t>
  </si>
  <si>
    <t>Комплексная программа "Демографическое развитие муниципального образования города Оби Новосибирской области на 2009-2025 годы"</t>
  </si>
  <si>
    <t>Муниципальная программа "Переселение граждан из аварийного жилищного фонда, признанного таковым на территории города Оби Новосибирской области после 01.01.2012 года, на 2020-2022 годы"</t>
  </si>
  <si>
    <t>Муниципальная программа "Энергосбережения и повышения энергетической эффективности в городе Оби Новосибирской области на 2016-2020 годы"</t>
  </si>
  <si>
    <t>Муниципальная программа "Развитие системы образования города Оби Новосибирской области на 2017-2020 годы"</t>
  </si>
  <si>
    <t>Муниципальная программа "Содействие развитию институтов и инициатив гражданского общества в городе Оби Новосибирской области на 2020-2024 г.г."</t>
  </si>
  <si>
    <t>Муниципальная программа "Создание условий для осуществления дорожной деятельности в отношении автомобильных дорог общего пользования местного значения города Оби и обеспечения безопасности дорожного движения на них на 2019-2021 годы"</t>
  </si>
  <si>
    <t>9900002000</t>
  </si>
  <si>
    <t>Расходы на проведение дополнительных выборов</t>
  </si>
  <si>
    <t>Специальные расходы</t>
  </si>
  <si>
    <t>880</t>
  </si>
  <si>
    <t>Муниципальная программа "Формирование современной городской среды на территории города Оби Новосибирской области на 2018-2022 годы"</t>
  </si>
  <si>
    <t>6600000126</t>
  </si>
  <si>
    <t>т.р.</t>
  </si>
  <si>
    <t>Приложение № 4
к Решению 36-ой сессии Совета депутатов г. Оби Новосибирской области № 415 от 17.06.2020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</si>
</sst>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indexed="8"/>
      <name val="Calibri"/>
      <family val="2"/>
      <scheme val="minor"/>
    </font>
    <font>
      <sz val="8"/>
      <color rgb="FF000000"/>
      <name val="Arial"/>
      <family val="2"/>
      <charset val="204"/>
    </font>
    <font>
      <b/>
      <i/>
      <sz val="8"/>
      <color rgb="FF000000"/>
      <name val="Arial"/>
      <family val="2"/>
      <charset val="204"/>
    </font>
    <font>
      <i/>
      <sz val="8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sz val="8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1" fillId="0" borderId="1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/>
    </xf>
    <xf numFmtId="0" fontId="1" fillId="0" borderId="4" xfId="0" applyNumberFormat="1" applyFont="1" applyBorder="1" applyAlignment="1">
      <alignment vertical="center" wrapText="1"/>
    </xf>
    <xf numFmtId="49" fontId="1" fillId="0" borderId="5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/>
    </xf>
    <xf numFmtId="0" fontId="4" fillId="0" borderId="7" xfId="0" applyNumberFormat="1" applyFont="1" applyBorder="1" applyAlignment="1">
      <alignment vertical="center" wrapText="1"/>
    </xf>
    <xf numFmtId="0" fontId="5" fillId="0" borderId="6" xfId="0" applyFont="1" applyBorder="1"/>
    <xf numFmtId="0" fontId="3" fillId="0" borderId="4" xfId="0" applyNumberFormat="1" applyFont="1" applyBorder="1" applyAlignment="1">
      <alignment vertical="center" wrapText="1"/>
    </xf>
    <xf numFmtId="49" fontId="3" fillId="0" borderId="3" xfId="0" applyNumberFormat="1" applyFont="1" applyBorder="1" applyAlignment="1">
      <alignment horizontal="center" vertical="center"/>
    </xf>
    <xf numFmtId="0" fontId="2" fillId="0" borderId="7" xfId="0" applyNumberFormat="1" applyFont="1" applyBorder="1" applyAlignment="1">
      <alignment horizontal="left" vertical="center" wrapText="1"/>
    </xf>
    <xf numFmtId="0" fontId="1" fillId="0" borderId="6" xfId="0" applyNumberFormat="1" applyFont="1" applyBorder="1" applyAlignment="1">
      <alignment vertical="center"/>
    </xf>
    <xf numFmtId="49" fontId="2" fillId="0" borderId="5" xfId="0" applyNumberFormat="1" applyFont="1" applyBorder="1" applyAlignment="1">
      <alignment horizontal="center" vertical="center"/>
    </xf>
    <xf numFmtId="0" fontId="2" fillId="0" borderId="9" xfId="0" applyNumberFormat="1" applyFont="1" applyBorder="1" applyAlignment="1">
      <alignment horizontal="left" vertical="center" wrapText="1"/>
    </xf>
    <xf numFmtId="0" fontId="4" fillId="0" borderId="8" xfId="0" applyNumberFormat="1" applyFont="1" applyBorder="1" applyAlignment="1">
      <alignment horizontal="center" vertical="center" wrapText="1"/>
    </xf>
    <xf numFmtId="49" fontId="2" fillId="0" borderId="12" xfId="0" applyNumberFormat="1" applyFont="1" applyBorder="1" applyAlignment="1">
      <alignment horizontal="center" vertical="center" wrapText="1"/>
    </xf>
    <xf numFmtId="49" fontId="2" fillId="0" borderId="14" xfId="0" applyNumberFormat="1" applyFont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 wrapText="1"/>
    </xf>
    <xf numFmtId="164" fontId="0" fillId="0" borderId="2" xfId="0" applyNumberFormat="1" applyFont="1" applyBorder="1"/>
    <xf numFmtId="164" fontId="0" fillId="0" borderId="2" xfId="0" applyNumberFormat="1" applyBorder="1"/>
    <xf numFmtId="0" fontId="0" fillId="0" borderId="2" xfId="0" applyFont="1" applyBorder="1"/>
    <xf numFmtId="0" fontId="0" fillId="0" borderId="2" xfId="0" applyBorder="1"/>
    <xf numFmtId="2" fontId="0" fillId="0" borderId="2" xfId="0" applyNumberFormat="1" applyBorder="1"/>
    <xf numFmtId="0" fontId="7" fillId="0" borderId="4" xfId="0" applyNumberFormat="1" applyFont="1" applyBorder="1" applyAlignment="1">
      <alignment vertical="center" wrapText="1"/>
    </xf>
    <xf numFmtId="0" fontId="1" fillId="0" borderId="7" xfId="0" applyNumberFormat="1" applyFont="1" applyBorder="1" applyAlignment="1">
      <alignment vertical="center" wrapText="1"/>
    </xf>
    <xf numFmtId="49" fontId="1" fillId="0" borderId="2" xfId="0" applyNumberFormat="1" applyFont="1" applyBorder="1" applyAlignment="1">
      <alignment horizontal="center" vertical="center"/>
    </xf>
    <xf numFmtId="0" fontId="0" fillId="0" borderId="2" xfId="0" applyFill="1" applyBorder="1"/>
    <xf numFmtId="164" fontId="0" fillId="0" borderId="2" xfId="0" applyNumberFormat="1" applyFill="1" applyBorder="1"/>
    <xf numFmtId="0" fontId="6" fillId="0" borderId="6" xfId="0" applyNumberFormat="1" applyFont="1" applyBorder="1" applyAlignment="1">
      <alignment horizontal="center" vertical="center"/>
    </xf>
    <xf numFmtId="0" fontId="1" fillId="0" borderId="6" xfId="0" applyNumberFormat="1" applyFont="1" applyBorder="1" applyAlignment="1">
      <alignment horizontal="right" vertical="center"/>
    </xf>
    <xf numFmtId="49" fontId="2" fillId="0" borderId="10" xfId="0" applyNumberFormat="1" applyFont="1" applyBorder="1" applyAlignment="1">
      <alignment vertical="center" wrapText="1"/>
    </xf>
    <xf numFmtId="49" fontId="2" fillId="0" borderId="13" xfId="0" applyNumberFormat="1" applyFont="1" applyBorder="1" applyAlignment="1">
      <alignment vertical="center" wrapText="1"/>
    </xf>
    <xf numFmtId="49" fontId="2" fillId="0" borderId="11" xfId="0" applyNumberFormat="1" applyFont="1" applyBorder="1" applyAlignment="1">
      <alignment vertical="center" wrapText="1"/>
    </xf>
    <xf numFmtId="0" fontId="1" fillId="0" borderId="6" xfId="0" applyNumberFormat="1" applyFont="1" applyBorder="1" applyAlignment="1">
      <alignment horizontal="right" vertical="center" wrapText="1"/>
    </xf>
    <xf numFmtId="0" fontId="0" fillId="0" borderId="0" xfId="0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766"/>
  <sheetViews>
    <sheetView tabSelected="1" workbookViewId="0">
      <selection activeCell="A9" sqref="A9"/>
    </sheetView>
  </sheetViews>
  <sheetFormatPr defaultRowHeight="15" x14ac:dyDescent="0.25"/>
  <cols>
    <col min="1" max="1" width="70" customWidth="1"/>
    <col min="2" max="2" width="6.42578125" customWidth="1"/>
    <col min="3" max="3" width="5.7109375" customWidth="1"/>
    <col min="4" max="4" width="10" customWidth="1"/>
    <col min="5" max="5" width="5" customWidth="1"/>
    <col min="6" max="6" width="11.28515625" customWidth="1"/>
    <col min="7" max="7" width="10.42578125" customWidth="1"/>
    <col min="8" max="8" width="11.140625" customWidth="1"/>
  </cols>
  <sheetData>
    <row r="1" spans="1:8" ht="32.450000000000003" customHeight="1" x14ac:dyDescent="0.25">
      <c r="A1" s="13"/>
      <c r="B1" s="13"/>
      <c r="C1" s="35" t="s">
        <v>408</v>
      </c>
      <c r="D1" s="35"/>
      <c r="E1" s="35"/>
      <c r="F1" s="36"/>
      <c r="G1" s="36"/>
      <c r="H1" s="36"/>
    </row>
    <row r="2" spans="1:8" x14ac:dyDescent="0.25">
      <c r="A2" s="30" t="s">
        <v>0</v>
      </c>
      <c r="B2" s="30"/>
      <c r="C2" s="30"/>
      <c r="D2" s="30"/>
      <c r="E2" s="30"/>
    </row>
    <row r="3" spans="1:8" x14ac:dyDescent="0.25">
      <c r="A3" s="30"/>
      <c r="B3" s="30"/>
      <c r="C3" s="30"/>
      <c r="D3" s="30"/>
      <c r="E3" s="30"/>
    </row>
    <row r="4" spans="1:8" ht="15.75" thickBot="1" x14ac:dyDescent="0.3">
      <c r="A4" s="31"/>
      <c r="B4" s="31"/>
      <c r="C4" s="31"/>
      <c r="D4" s="31"/>
      <c r="E4" s="31"/>
      <c r="H4" t="s">
        <v>407</v>
      </c>
    </row>
    <row r="5" spans="1:8" ht="36.75" customHeight="1" thickBot="1" x14ac:dyDescent="0.3">
      <c r="A5" s="16" t="s">
        <v>1</v>
      </c>
      <c r="B5" s="16" t="s">
        <v>2</v>
      </c>
      <c r="C5" s="16" t="s">
        <v>3</v>
      </c>
      <c r="D5" s="16" t="s">
        <v>4</v>
      </c>
      <c r="E5" s="16" t="s">
        <v>5</v>
      </c>
      <c r="F5" s="19" t="s">
        <v>390</v>
      </c>
      <c r="G5" s="19" t="s">
        <v>391</v>
      </c>
      <c r="H5" s="19" t="s">
        <v>392</v>
      </c>
    </row>
    <row r="6" spans="1:8" ht="23.25" customHeight="1" x14ac:dyDescent="0.25">
      <c r="A6" s="15" t="s">
        <v>6</v>
      </c>
      <c r="B6" s="18" t="s">
        <v>7</v>
      </c>
      <c r="C6" s="17"/>
      <c r="D6" s="17"/>
      <c r="E6" s="17"/>
      <c r="F6" s="20">
        <f>F7+F17+F59</f>
        <v>143525.80000000002</v>
      </c>
      <c r="G6" s="20">
        <f>G7+G17+G59</f>
        <v>3834.7999999999997</v>
      </c>
      <c r="H6" s="21">
        <f>F6+G6</f>
        <v>147360.6</v>
      </c>
    </row>
    <row r="7" spans="1:8" ht="15" customHeight="1" x14ac:dyDescent="0.25">
      <c r="A7" s="8" t="s">
        <v>8</v>
      </c>
      <c r="B7" s="5" t="s">
        <v>7</v>
      </c>
      <c r="C7" s="7" t="s">
        <v>9</v>
      </c>
      <c r="D7" s="7"/>
      <c r="E7" s="7"/>
      <c r="F7" s="20">
        <f>F8</f>
        <v>37285</v>
      </c>
      <c r="G7" s="20">
        <f>G8</f>
        <v>0</v>
      </c>
      <c r="H7" s="21">
        <f t="shared" ref="H7:H74" si="0">F7+G7</f>
        <v>37285</v>
      </c>
    </row>
    <row r="8" spans="1:8" ht="15" customHeight="1" x14ac:dyDescent="0.25">
      <c r="A8" s="10" t="s">
        <v>10</v>
      </c>
      <c r="B8" s="11" t="s">
        <v>7</v>
      </c>
      <c r="C8" s="6" t="s">
        <v>11</v>
      </c>
      <c r="D8" s="6"/>
      <c r="E8" s="6"/>
      <c r="F8" s="20">
        <f>F9+F13</f>
        <v>37285</v>
      </c>
      <c r="G8" s="20">
        <f>G9+G13</f>
        <v>0</v>
      </c>
      <c r="H8" s="21">
        <f t="shared" si="0"/>
        <v>37285</v>
      </c>
    </row>
    <row r="9" spans="1:8" ht="23.25" customHeight="1" x14ac:dyDescent="0.25">
      <c r="A9" s="4" t="s">
        <v>12</v>
      </c>
      <c r="B9" s="3" t="s">
        <v>7</v>
      </c>
      <c r="C9" s="1" t="s">
        <v>11</v>
      </c>
      <c r="D9" s="1" t="s">
        <v>13</v>
      </c>
      <c r="E9" s="1"/>
      <c r="F9" s="22">
        <f t="shared" ref="F9:G11" si="1">F10</f>
        <v>35420.800000000003</v>
      </c>
      <c r="G9" s="22">
        <f t="shared" si="1"/>
        <v>0</v>
      </c>
      <c r="H9" s="21">
        <f t="shared" si="0"/>
        <v>35420.800000000003</v>
      </c>
    </row>
    <row r="10" spans="1:8" ht="15" customHeight="1" x14ac:dyDescent="0.25">
      <c r="A10" s="4" t="s">
        <v>14</v>
      </c>
      <c r="B10" s="3" t="s">
        <v>7</v>
      </c>
      <c r="C10" s="1" t="s">
        <v>11</v>
      </c>
      <c r="D10" s="1" t="s">
        <v>13</v>
      </c>
      <c r="E10" s="1" t="s">
        <v>15</v>
      </c>
      <c r="F10" s="22">
        <f t="shared" si="1"/>
        <v>35420.800000000003</v>
      </c>
      <c r="G10" s="22">
        <f t="shared" si="1"/>
        <v>0</v>
      </c>
      <c r="H10" s="21">
        <f t="shared" si="0"/>
        <v>35420.800000000003</v>
      </c>
    </row>
    <row r="11" spans="1:8" ht="23.25" customHeight="1" x14ac:dyDescent="0.25">
      <c r="A11" s="4" t="s">
        <v>16</v>
      </c>
      <c r="B11" s="3" t="s">
        <v>7</v>
      </c>
      <c r="C11" s="1" t="s">
        <v>11</v>
      </c>
      <c r="D11" s="1" t="s">
        <v>13</v>
      </c>
      <c r="E11" s="1" t="s">
        <v>17</v>
      </c>
      <c r="F11" s="22">
        <f t="shared" si="1"/>
        <v>35420.800000000003</v>
      </c>
      <c r="G11" s="22">
        <f t="shared" si="1"/>
        <v>0</v>
      </c>
      <c r="H11" s="21">
        <f t="shared" si="0"/>
        <v>35420.800000000003</v>
      </c>
    </row>
    <row r="12" spans="1:8" ht="23.25" customHeight="1" x14ac:dyDescent="0.25">
      <c r="A12" s="4" t="s">
        <v>18</v>
      </c>
      <c r="B12" s="3" t="s">
        <v>7</v>
      </c>
      <c r="C12" s="1" t="s">
        <v>11</v>
      </c>
      <c r="D12" s="1" t="s">
        <v>13</v>
      </c>
      <c r="E12" s="1" t="s">
        <v>19</v>
      </c>
      <c r="F12" s="22">
        <v>35420.800000000003</v>
      </c>
      <c r="G12" s="22"/>
      <c r="H12" s="21">
        <f t="shared" si="0"/>
        <v>35420.800000000003</v>
      </c>
    </row>
    <row r="13" spans="1:8" ht="23.25" customHeight="1" x14ac:dyDescent="0.25">
      <c r="A13" s="4" t="s">
        <v>20</v>
      </c>
      <c r="B13" s="3" t="s">
        <v>7</v>
      </c>
      <c r="C13" s="1" t="s">
        <v>11</v>
      </c>
      <c r="D13" s="1" t="s">
        <v>21</v>
      </c>
      <c r="E13" s="1"/>
      <c r="F13" s="23">
        <f t="shared" ref="F13:G15" si="2">F14</f>
        <v>1864.2</v>
      </c>
      <c r="G13" s="23">
        <f t="shared" si="2"/>
        <v>0</v>
      </c>
      <c r="H13" s="21">
        <f t="shared" si="0"/>
        <v>1864.2</v>
      </c>
    </row>
    <row r="14" spans="1:8" ht="15" customHeight="1" x14ac:dyDescent="0.25">
      <c r="A14" s="4" t="s">
        <v>14</v>
      </c>
      <c r="B14" s="3" t="s">
        <v>7</v>
      </c>
      <c r="C14" s="1" t="s">
        <v>11</v>
      </c>
      <c r="D14" s="1" t="s">
        <v>21</v>
      </c>
      <c r="E14" s="1" t="s">
        <v>15</v>
      </c>
      <c r="F14" s="23">
        <f t="shared" si="2"/>
        <v>1864.2</v>
      </c>
      <c r="G14" s="23">
        <f t="shared" si="2"/>
        <v>0</v>
      </c>
      <c r="H14" s="21">
        <f t="shared" si="0"/>
        <v>1864.2</v>
      </c>
    </row>
    <row r="15" spans="1:8" ht="23.25" customHeight="1" x14ac:dyDescent="0.25">
      <c r="A15" s="4" t="s">
        <v>16</v>
      </c>
      <c r="B15" s="3" t="s">
        <v>7</v>
      </c>
      <c r="C15" s="1" t="s">
        <v>11</v>
      </c>
      <c r="D15" s="1" t="s">
        <v>21</v>
      </c>
      <c r="E15" s="1" t="s">
        <v>17</v>
      </c>
      <c r="F15" s="23">
        <f t="shared" si="2"/>
        <v>1864.2</v>
      </c>
      <c r="G15" s="23">
        <f t="shared" si="2"/>
        <v>0</v>
      </c>
      <c r="H15" s="21">
        <f t="shared" si="0"/>
        <v>1864.2</v>
      </c>
    </row>
    <row r="16" spans="1:8" ht="23.25" customHeight="1" x14ac:dyDescent="0.25">
      <c r="A16" s="4" t="s">
        <v>18</v>
      </c>
      <c r="B16" s="3" t="s">
        <v>7</v>
      </c>
      <c r="C16" s="1" t="s">
        <v>11</v>
      </c>
      <c r="D16" s="1" t="s">
        <v>21</v>
      </c>
      <c r="E16" s="1" t="s">
        <v>19</v>
      </c>
      <c r="F16" s="23">
        <v>1864.2</v>
      </c>
      <c r="G16" s="23"/>
      <c r="H16" s="21">
        <f t="shared" si="0"/>
        <v>1864.2</v>
      </c>
    </row>
    <row r="17" spans="1:8" ht="15" customHeight="1" x14ac:dyDescent="0.25">
      <c r="A17" s="8" t="s">
        <v>22</v>
      </c>
      <c r="B17" s="5" t="s">
        <v>7</v>
      </c>
      <c r="C17" s="7" t="s">
        <v>23</v>
      </c>
      <c r="D17" s="7"/>
      <c r="E17" s="7"/>
      <c r="F17" s="21">
        <f>F18+F34+F47</f>
        <v>77353.600000000006</v>
      </c>
      <c r="G17" s="21">
        <f>G18+G34+G47</f>
        <v>3834.7999999999997</v>
      </c>
      <c r="H17" s="21">
        <f t="shared" si="0"/>
        <v>81188.400000000009</v>
      </c>
    </row>
    <row r="18" spans="1:8" ht="15" customHeight="1" x14ac:dyDescent="0.25">
      <c r="A18" s="10" t="s">
        <v>24</v>
      </c>
      <c r="B18" s="11" t="s">
        <v>7</v>
      </c>
      <c r="C18" s="6" t="s">
        <v>25</v>
      </c>
      <c r="D18" s="6"/>
      <c r="E18" s="6"/>
      <c r="F18" s="21">
        <f>F19+F23+F30</f>
        <v>56108</v>
      </c>
      <c r="G18" s="21">
        <f>G19+G23+G30</f>
        <v>3434.1</v>
      </c>
      <c r="H18" s="21">
        <f t="shared" si="0"/>
        <v>59542.1</v>
      </c>
    </row>
    <row r="19" spans="1:8" ht="15" customHeight="1" x14ac:dyDescent="0.25">
      <c r="A19" s="4" t="s">
        <v>26</v>
      </c>
      <c r="B19" s="3" t="s">
        <v>7</v>
      </c>
      <c r="C19" s="1" t="s">
        <v>25</v>
      </c>
      <c r="D19" s="1" t="s">
        <v>27</v>
      </c>
      <c r="E19" s="1"/>
      <c r="F19" s="21">
        <f t="shared" ref="F19:G21" si="3">F20</f>
        <v>50858</v>
      </c>
      <c r="G19" s="21">
        <f t="shared" si="3"/>
        <v>0</v>
      </c>
      <c r="H19" s="21">
        <f t="shared" si="0"/>
        <v>50858</v>
      </c>
    </row>
    <row r="20" spans="1:8" ht="15" customHeight="1" x14ac:dyDescent="0.25">
      <c r="A20" s="4" t="s">
        <v>28</v>
      </c>
      <c r="B20" s="3" t="s">
        <v>7</v>
      </c>
      <c r="C20" s="1" t="s">
        <v>25</v>
      </c>
      <c r="D20" s="1" t="s">
        <v>27</v>
      </c>
      <c r="E20" s="1" t="s">
        <v>29</v>
      </c>
      <c r="F20" s="21">
        <f t="shared" si="3"/>
        <v>50858</v>
      </c>
      <c r="G20" s="21">
        <f t="shared" si="3"/>
        <v>0</v>
      </c>
      <c r="H20" s="21">
        <f t="shared" si="0"/>
        <v>50858</v>
      </c>
    </row>
    <row r="21" spans="1:8" ht="15" customHeight="1" x14ac:dyDescent="0.25">
      <c r="A21" s="4" t="s">
        <v>30</v>
      </c>
      <c r="B21" s="3" t="s">
        <v>7</v>
      </c>
      <c r="C21" s="1" t="s">
        <v>25</v>
      </c>
      <c r="D21" s="1" t="s">
        <v>27</v>
      </c>
      <c r="E21" s="1" t="s">
        <v>31</v>
      </c>
      <c r="F21" s="21">
        <f t="shared" si="3"/>
        <v>50858</v>
      </c>
      <c r="G21" s="21">
        <f t="shared" si="3"/>
        <v>0</v>
      </c>
      <c r="H21" s="21">
        <f t="shared" si="0"/>
        <v>50858</v>
      </c>
    </row>
    <row r="22" spans="1:8" ht="23.25" customHeight="1" x14ac:dyDescent="0.25">
      <c r="A22" s="4" t="s">
        <v>32</v>
      </c>
      <c r="B22" s="3" t="s">
        <v>7</v>
      </c>
      <c r="C22" s="1" t="s">
        <v>25</v>
      </c>
      <c r="D22" s="1" t="s">
        <v>27</v>
      </c>
      <c r="E22" s="1" t="s">
        <v>33</v>
      </c>
      <c r="F22" s="21">
        <v>50858</v>
      </c>
      <c r="G22" s="21"/>
      <c r="H22" s="21">
        <f t="shared" si="0"/>
        <v>50858</v>
      </c>
    </row>
    <row r="23" spans="1:8" ht="34.5" customHeight="1" x14ac:dyDescent="0.25">
      <c r="A23" s="4" t="s">
        <v>34</v>
      </c>
      <c r="B23" s="3" t="s">
        <v>7</v>
      </c>
      <c r="C23" s="1" t="s">
        <v>25</v>
      </c>
      <c r="D23" s="1" t="s">
        <v>35</v>
      </c>
      <c r="E23" s="1"/>
      <c r="F23" s="21">
        <f>F24+F27</f>
        <v>5250</v>
      </c>
      <c r="G23" s="21">
        <f>G24+G27</f>
        <v>0</v>
      </c>
      <c r="H23" s="21">
        <f t="shared" si="0"/>
        <v>5250</v>
      </c>
    </row>
    <row r="24" spans="1:8" ht="15" customHeight="1" x14ac:dyDescent="0.25">
      <c r="A24" s="4" t="s">
        <v>14</v>
      </c>
      <c r="B24" s="3" t="s">
        <v>7</v>
      </c>
      <c r="C24" s="1" t="s">
        <v>25</v>
      </c>
      <c r="D24" s="1" t="s">
        <v>35</v>
      </c>
      <c r="E24" s="1" t="s">
        <v>15</v>
      </c>
      <c r="F24" s="21">
        <f>F25</f>
        <v>3000</v>
      </c>
      <c r="G24" s="21">
        <f>G25</f>
        <v>0</v>
      </c>
      <c r="H24" s="21">
        <f t="shared" si="0"/>
        <v>3000</v>
      </c>
    </row>
    <row r="25" spans="1:8" ht="23.25" customHeight="1" x14ac:dyDescent="0.25">
      <c r="A25" s="4" t="s">
        <v>16</v>
      </c>
      <c r="B25" s="3" t="s">
        <v>7</v>
      </c>
      <c r="C25" s="1" t="s">
        <v>25</v>
      </c>
      <c r="D25" s="1" t="s">
        <v>35</v>
      </c>
      <c r="E25" s="1" t="s">
        <v>17</v>
      </c>
      <c r="F25" s="21">
        <f>F26</f>
        <v>3000</v>
      </c>
      <c r="G25" s="21">
        <f>G26</f>
        <v>0</v>
      </c>
      <c r="H25" s="21">
        <f t="shared" si="0"/>
        <v>3000</v>
      </c>
    </row>
    <row r="26" spans="1:8" ht="15" customHeight="1" x14ac:dyDescent="0.25">
      <c r="A26" s="4" t="s">
        <v>36</v>
      </c>
      <c r="B26" s="3" t="s">
        <v>7</v>
      </c>
      <c r="C26" s="1" t="s">
        <v>25</v>
      </c>
      <c r="D26" s="1" t="s">
        <v>35</v>
      </c>
      <c r="E26" s="1" t="s">
        <v>37</v>
      </c>
      <c r="F26" s="21">
        <v>3000</v>
      </c>
      <c r="G26" s="21"/>
      <c r="H26" s="21">
        <f t="shared" si="0"/>
        <v>3000</v>
      </c>
    </row>
    <row r="27" spans="1:8" ht="15" customHeight="1" x14ac:dyDescent="0.25">
      <c r="A27" s="4" t="s">
        <v>28</v>
      </c>
      <c r="B27" s="3" t="s">
        <v>7</v>
      </c>
      <c r="C27" s="1" t="s">
        <v>25</v>
      </c>
      <c r="D27" s="1" t="s">
        <v>35</v>
      </c>
      <c r="E27" s="1" t="s">
        <v>29</v>
      </c>
      <c r="F27" s="21">
        <f>F28</f>
        <v>2250</v>
      </c>
      <c r="G27" s="21">
        <f>G28</f>
        <v>0</v>
      </c>
      <c r="H27" s="21">
        <f t="shared" si="0"/>
        <v>2250</v>
      </c>
    </row>
    <row r="28" spans="1:8" ht="15" customHeight="1" x14ac:dyDescent="0.25">
      <c r="A28" s="4" t="s">
        <v>30</v>
      </c>
      <c r="B28" s="3" t="s">
        <v>7</v>
      </c>
      <c r="C28" s="1" t="s">
        <v>25</v>
      </c>
      <c r="D28" s="1" t="s">
        <v>35</v>
      </c>
      <c r="E28" s="1" t="s">
        <v>31</v>
      </c>
      <c r="F28" s="21">
        <f>F29</f>
        <v>2250</v>
      </c>
      <c r="G28" s="21">
        <f>G29</f>
        <v>0</v>
      </c>
      <c r="H28" s="21">
        <f t="shared" si="0"/>
        <v>2250</v>
      </c>
    </row>
    <row r="29" spans="1:8" ht="23.25" customHeight="1" x14ac:dyDescent="0.25">
      <c r="A29" s="4" t="s">
        <v>32</v>
      </c>
      <c r="B29" s="3" t="s">
        <v>7</v>
      </c>
      <c r="C29" s="1" t="s">
        <v>25</v>
      </c>
      <c r="D29" s="1" t="s">
        <v>35</v>
      </c>
      <c r="E29" s="1" t="s">
        <v>33</v>
      </c>
      <c r="F29" s="21">
        <v>2250</v>
      </c>
      <c r="G29" s="21"/>
      <c r="H29" s="21">
        <f t="shared" si="0"/>
        <v>2250</v>
      </c>
    </row>
    <row r="30" spans="1:8" ht="15" customHeight="1" x14ac:dyDescent="0.25">
      <c r="A30" s="4" t="s">
        <v>38</v>
      </c>
      <c r="B30" s="3" t="s">
        <v>7</v>
      </c>
      <c r="C30" s="1" t="s">
        <v>25</v>
      </c>
      <c r="D30" s="1" t="s">
        <v>39</v>
      </c>
      <c r="E30" s="1"/>
      <c r="F30" s="21">
        <f t="shared" ref="F30:G32" si="4">F31</f>
        <v>0</v>
      </c>
      <c r="G30" s="21">
        <f t="shared" si="4"/>
        <v>3434.1</v>
      </c>
      <c r="H30" s="21">
        <f t="shared" si="0"/>
        <v>3434.1</v>
      </c>
    </row>
    <row r="31" spans="1:8" ht="15" customHeight="1" x14ac:dyDescent="0.25">
      <c r="A31" s="4" t="s">
        <v>14</v>
      </c>
      <c r="B31" s="3" t="s">
        <v>7</v>
      </c>
      <c r="C31" s="1" t="s">
        <v>25</v>
      </c>
      <c r="D31" s="1" t="s">
        <v>39</v>
      </c>
      <c r="E31" s="1" t="s">
        <v>15</v>
      </c>
      <c r="F31" s="21">
        <f t="shared" si="4"/>
        <v>0</v>
      </c>
      <c r="G31" s="21">
        <f t="shared" si="4"/>
        <v>3434.1</v>
      </c>
      <c r="H31" s="21">
        <f t="shared" si="0"/>
        <v>3434.1</v>
      </c>
    </row>
    <row r="32" spans="1:8" ht="23.25" customHeight="1" x14ac:dyDescent="0.25">
      <c r="A32" s="4" t="s">
        <v>16</v>
      </c>
      <c r="B32" s="3" t="s">
        <v>7</v>
      </c>
      <c r="C32" s="1" t="s">
        <v>25</v>
      </c>
      <c r="D32" s="1" t="s">
        <v>39</v>
      </c>
      <c r="E32" s="1" t="s">
        <v>17</v>
      </c>
      <c r="F32" s="21">
        <f t="shared" si="4"/>
        <v>0</v>
      </c>
      <c r="G32" s="21">
        <f t="shared" si="4"/>
        <v>3434.1</v>
      </c>
      <c r="H32" s="21">
        <f t="shared" si="0"/>
        <v>3434.1</v>
      </c>
    </row>
    <row r="33" spans="1:8" ht="15" customHeight="1" x14ac:dyDescent="0.25">
      <c r="A33" s="4" t="s">
        <v>36</v>
      </c>
      <c r="B33" s="3" t="s">
        <v>7</v>
      </c>
      <c r="C33" s="1" t="s">
        <v>25</v>
      </c>
      <c r="D33" s="1" t="s">
        <v>39</v>
      </c>
      <c r="E33" s="1" t="s">
        <v>37</v>
      </c>
      <c r="F33" s="21">
        <v>0</v>
      </c>
      <c r="G33" s="21">
        <v>3434.1</v>
      </c>
      <c r="H33" s="21">
        <f t="shared" si="0"/>
        <v>3434.1</v>
      </c>
    </row>
    <row r="34" spans="1:8" ht="15" customHeight="1" x14ac:dyDescent="0.25">
      <c r="A34" s="10" t="s">
        <v>40</v>
      </c>
      <c r="B34" s="11" t="s">
        <v>7</v>
      </c>
      <c r="C34" s="6" t="s">
        <v>41</v>
      </c>
      <c r="D34" s="6"/>
      <c r="E34" s="6"/>
      <c r="F34" s="21">
        <f>F35+F43+F39</f>
        <v>14099.5</v>
      </c>
      <c r="G34" s="23">
        <f>G35+G43+G39</f>
        <v>400.7</v>
      </c>
      <c r="H34" s="21">
        <f t="shared" si="0"/>
        <v>14500.2</v>
      </c>
    </row>
    <row r="35" spans="1:8" ht="23.25" customHeight="1" x14ac:dyDescent="0.25">
      <c r="A35" s="4" t="s">
        <v>42</v>
      </c>
      <c r="B35" s="3" t="s">
        <v>7</v>
      </c>
      <c r="C35" s="1" t="s">
        <v>41</v>
      </c>
      <c r="D35" s="1" t="s">
        <v>43</v>
      </c>
      <c r="E35" s="1"/>
      <c r="F35" s="23">
        <f t="shared" ref="F35:G37" si="5">F36</f>
        <v>14062.5</v>
      </c>
      <c r="G35" s="23">
        <f t="shared" si="5"/>
        <v>0</v>
      </c>
      <c r="H35" s="21">
        <f t="shared" si="0"/>
        <v>14062.5</v>
      </c>
    </row>
    <row r="36" spans="1:8" ht="15" customHeight="1" x14ac:dyDescent="0.25">
      <c r="A36" s="4" t="s">
        <v>14</v>
      </c>
      <c r="B36" s="3" t="s">
        <v>7</v>
      </c>
      <c r="C36" s="1" t="s">
        <v>41</v>
      </c>
      <c r="D36" s="1" t="s">
        <v>43</v>
      </c>
      <c r="E36" s="1" t="s">
        <v>15</v>
      </c>
      <c r="F36" s="23">
        <f t="shared" si="5"/>
        <v>14062.5</v>
      </c>
      <c r="G36" s="23">
        <f t="shared" si="5"/>
        <v>0</v>
      </c>
      <c r="H36" s="21">
        <f t="shared" si="0"/>
        <v>14062.5</v>
      </c>
    </row>
    <row r="37" spans="1:8" ht="23.25" customHeight="1" x14ac:dyDescent="0.25">
      <c r="A37" s="4" t="s">
        <v>16</v>
      </c>
      <c r="B37" s="3" t="s">
        <v>7</v>
      </c>
      <c r="C37" s="1" t="s">
        <v>41</v>
      </c>
      <c r="D37" s="1" t="s">
        <v>43</v>
      </c>
      <c r="E37" s="1" t="s">
        <v>17</v>
      </c>
      <c r="F37" s="23">
        <f t="shared" si="5"/>
        <v>14062.5</v>
      </c>
      <c r="G37" s="23">
        <f t="shared" si="5"/>
        <v>0</v>
      </c>
      <c r="H37" s="21">
        <f t="shared" si="0"/>
        <v>14062.5</v>
      </c>
    </row>
    <row r="38" spans="1:8" ht="15" customHeight="1" x14ac:dyDescent="0.25">
      <c r="A38" s="4" t="s">
        <v>36</v>
      </c>
      <c r="B38" s="3" t="s">
        <v>7</v>
      </c>
      <c r="C38" s="1" t="s">
        <v>41</v>
      </c>
      <c r="D38" s="1" t="s">
        <v>43</v>
      </c>
      <c r="E38" s="1" t="s">
        <v>37</v>
      </c>
      <c r="F38" s="23">
        <v>14062.5</v>
      </c>
      <c r="G38" s="23"/>
      <c r="H38" s="21">
        <f t="shared" si="0"/>
        <v>14062.5</v>
      </c>
    </row>
    <row r="39" spans="1:8" ht="24.6" customHeight="1" x14ac:dyDescent="0.25">
      <c r="A39" s="26" t="s">
        <v>405</v>
      </c>
      <c r="B39" s="3" t="s">
        <v>7</v>
      </c>
      <c r="C39" s="1" t="s">
        <v>41</v>
      </c>
      <c r="D39" s="1" t="s">
        <v>406</v>
      </c>
      <c r="E39" s="1"/>
      <c r="F39" s="23">
        <f t="shared" ref="F39:G41" si="6">F40</f>
        <v>0</v>
      </c>
      <c r="G39" s="23">
        <f t="shared" si="6"/>
        <v>400.7</v>
      </c>
      <c r="H39" s="21">
        <f t="shared" si="0"/>
        <v>400.7</v>
      </c>
    </row>
    <row r="40" spans="1:8" ht="15" customHeight="1" x14ac:dyDescent="0.25">
      <c r="A40" s="4" t="s">
        <v>14</v>
      </c>
      <c r="B40" s="3" t="s">
        <v>7</v>
      </c>
      <c r="C40" s="1" t="s">
        <v>41</v>
      </c>
      <c r="D40" s="1" t="s">
        <v>406</v>
      </c>
      <c r="E40" s="1" t="s">
        <v>15</v>
      </c>
      <c r="F40" s="23">
        <f t="shared" si="6"/>
        <v>0</v>
      </c>
      <c r="G40" s="23">
        <f t="shared" si="6"/>
        <v>400.7</v>
      </c>
      <c r="H40" s="21">
        <f t="shared" si="0"/>
        <v>400.7</v>
      </c>
    </row>
    <row r="41" spans="1:8" ht="15" customHeight="1" x14ac:dyDescent="0.25">
      <c r="A41" s="4" t="s">
        <v>16</v>
      </c>
      <c r="B41" s="3" t="s">
        <v>7</v>
      </c>
      <c r="C41" s="1" t="s">
        <v>41</v>
      </c>
      <c r="D41" s="1" t="s">
        <v>406</v>
      </c>
      <c r="E41" s="1" t="s">
        <v>17</v>
      </c>
      <c r="F41" s="23">
        <f t="shared" si="6"/>
        <v>0</v>
      </c>
      <c r="G41" s="23">
        <f t="shared" si="6"/>
        <v>400.7</v>
      </c>
      <c r="H41" s="21">
        <f t="shared" si="0"/>
        <v>400.7</v>
      </c>
    </row>
    <row r="42" spans="1:8" ht="15" customHeight="1" x14ac:dyDescent="0.25">
      <c r="A42" s="4" t="s">
        <v>36</v>
      </c>
      <c r="B42" s="3" t="s">
        <v>7</v>
      </c>
      <c r="C42" s="1" t="s">
        <v>41</v>
      </c>
      <c r="D42" s="1" t="s">
        <v>406</v>
      </c>
      <c r="E42" s="1" t="s">
        <v>37</v>
      </c>
      <c r="F42" s="23">
        <v>0</v>
      </c>
      <c r="G42" s="23">
        <v>400.7</v>
      </c>
      <c r="H42" s="21">
        <f t="shared" si="0"/>
        <v>400.7</v>
      </c>
    </row>
    <row r="43" spans="1:8" ht="15" customHeight="1" x14ac:dyDescent="0.25">
      <c r="A43" s="4" t="s">
        <v>38</v>
      </c>
      <c r="B43" s="3" t="s">
        <v>7</v>
      </c>
      <c r="C43" s="1" t="s">
        <v>41</v>
      </c>
      <c r="D43" s="1" t="s">
        <v>39</v>
      </c>
      <c r="E43" s="1"/>
      <c r="F43" s="21">
        <f t="shared" ref="F43:G45" si="7">F44</f>
        <v>37</v>
      </c>
      <c r="G43" s="21">
        <f t="shared" si="7"/>
        <v>0</v>
      </c>
      <c r="H43" s="21">
        <f t="shared" si="0"/>
        <v>37</v>
      </c>
    </row>
    <row r="44" spans="1:8" ht="15" customHeight="1" x14ac:dyDescent="0.25">
      <c r="A44" s="4" t="s">
        <v>14</v>
      </c>
      <c r="B44" s="3" t="s">
        <v>7</v>
      </c>
      <c r="C44" s="1" t="s">
        <v>41</v>
      </c>
      <c r="D44" s="1" t="s">
        <v>39</v>
      </c>
      <c r="E44" s="1" t="s">
        <v>15</v>
      </c>
      <c r="F44" s="21">
        <f t="shared" si="7"/>
        <v>37</v>
      </c>
      <c r="G44" s="21">
        <f t="shared" si="7"/>
        <v>0</v>
      </c>
      <c r="H44" s="21">
        <f t="shared" si="0"/>
        <v>37</v>
      </c>
    </row>
    <row r="45" spans="1:8" ht="23.25" customHeight="1" x14ac:dyDescent="0.25">
      <c r="A45" s="4" t="s">
        <v>16</v>
      </c>
      <c r="B45" s="3" t="s">
        <v>7</v>
      </c>
      <c r="C45" s="1" t="s">
        <v>41</v>
      </c>
      <c r="D45" s="1" t="s">
        <v>39</v>
      </c>
      <c r="E45" s="1" t="s">
        <v>17</v>
      </c>
      <c r="F45" s="21">
        <f t="shared" si="7"/>
        <v>37</v>
      </c>
      <c r="G45" s="21">
        <f t="shared" si="7"/>
        <v>0</v>
      </c>
      <c r="H45" s="21">
        <f t="shared" si="0"/>
        <v>37</v>
      </c>
    </row>
    <row r="46" spans="1:8" ht="15" customHeight="1" x14ac:dyDescent="0.25">
      <c r="A46" s="4" t="s">
        <v>36</v>
      </c>
      <c r="B46" s="3" t="s">
        <v>7</v>
      </c>
      <c r="C46" s="1" t="s">
        <v>41</v>
      </c>
      <c r="D46" s="1" t="s">
        <v>39</v>
      </c>
      <c r="E46" s="1" t="s">
        <v>37</v>
      </c>
      <c r="F46" s="21">
        <v>37</v>
      </c>
      <c r="G46" s="21"/>
      <c r="H46" s="21">
        <f t="shared" si="0"/>
        <v>37</v>
      </c>
    </row>
    <row r="47" spans="1:8" ht="15" customHeight="1" x14ac:dyDescent="0.25">
      <c r="A47" s="10" t="s">
        <v>44</v>
      </c>
      <c r="B47" s="11" t="s">
        <v>7</v>
      </c>
      <c r="C47" s="6" t="s">
        <v>45</v>
      </c>
      <c r="D47" s="6"/>
      <c r="E47" s="6"/>
      <c r="F47" s="23">
        <f>F48</f>
        <v>7146.0999999999985</v>
      </c>
      <c r="G47" s="23">
        <f>G48</f>
        <v>0</v>
      </c>
      <c r="H47" s="21">
        <f t="shared" si="0"/>
        <v>7146.0999999999985</v>
      </c>
    </row>
    <row r="48" spans="1:8" ht="15" customHeight="1" x14ac:dyDescent="0.25">
      <c r="A48" s="4" t="s">
        <v>46</v>
      </c>
      <c r="B48" s="3" t="s">
        <v>7</v>
      </c>
      <c r="C48" s="1" t="s">
        <v>45</v>
      </c>
      <c r="D48" s="1" t="s">
        <v>47</v>
      </c>
      <c r="E48" s="1"/>
      <c r="F48" s="21">
        <f>F49+F53+F56</f>
        <v>7146.0999999999985</v>
      </c>
      <c r="G48" s="21">
        <f>G49+G53+G56</f>
        <v>0</v>
      </c>
      <c r="H48" s="21">
        <f t="shared" si="0"/>
        <v>7146.0999999999985</v>
      </c>
    </row>
    <row r="49" spans="1:8" ht="34.5" customHeight="1" x14ac:dyDescent="0.25">
      <c r="A49" s="4" t="s">
        <v>48</v>
      </c>
      <c r="B49" s="3" t="s">
        <v>7</v>
      </c>
      <c r="C49" s="1" t="s">
        <v>45</v>
      </c>
      <c r="D49" s="1" t="s">
        <v>47</v>
      </c>
      <c r="E49" s="1" t="s">
        <v>49</v>
      </c>
      <c r="F49" s="23">
        <f>F50</f>
        <v>6202.2999999999993</v>
      </c>
      <c r="G49" s="23">
        <f>G50</f>
        <v>0</v>
      </c>
      <c r="H49" s="21">
        <f t="shared" si="0"/>
        <v>6202.2999999999993</v>
      </c>
    </row>
    <row r="50" spans="1:8" ht="15" customHeight="1" x14ac:dyDescent="0.25">
      <c r="A50" s="4" t="s">
        <v>50</v>
      </c>
      <c r="B50" s="3" t="s">
        <v>7</v>
      </c>
      <c r="C50" s="1" t="s">
        <v>45</v>
      </c>
      <c r="D50" s="1" t="s">
        <v>47</v>
      </c>
      <c r="E50" s="1" t="s">
        <v>51</v>
      </c>
      <c r="F50" s="23">
        <f>F51+F52</f>
        <v>6202.2999999999993</v>
      </c>
      <c r="G50" s="23">
        <f>G51+G52</f>
        <v>0</v>
      </c>
      <c r="H50" s="21">
        <f t="shared" si="0"/>
        <v>6202.2999999999993</v>
      </c>
    </row>
    <row r="51" spans="1:8" ht="15" customHeight="1" x14ac:dyDescent="0.25">
      <c r="A51" s="4" t="s">
        <v>52</v>
      </c>
      <c r="B51" s="3" t="s">
        <v>7</v>
      </c>
      <c r="C51" s="1" t="s">
        <v>45</v>
      </c>
      <c r="D51" s="1" t="s">
        <v>47</v>
      </c>
      <c r="E51" s="1" t="s">
        <v>53</v>
      </c>
      <c r="F51" s="23">
        <v>4763.7</v>
      </c>
      <c r="G51" s="23"/>
      <c r="H51" s="21">
        <f t="shared" si="0"/>
        <v>4763.7</v>
      </c>
    </row>
    <row r="52" spans="1:8" ht="34.5" customHeight="1" x14ac:dyDescent="0.25">
      <c r="A52" s="4" t="s">
        <v>54</v>
      </c>
      <c r="B52" s="3" t="s">
        <v>7</v>
      </c>
      <c r="C52" s="1" t="s">
        <v>45</v>
      </c>
      <c r="D52" s="1" t="s">
        <v>47</v>
      </c>
      <c r="E52" s="1" t="s">
        <v>55</v>
      </c>
      <c r="F52" s="23">
        <v>1438.6</v>
      </c>
      <c r="G52" s="23"/>
      <c r="H52" s="21">
        <f t="shared" si="0"/>
        <v>1438.6</v>
      </c>
    </row>
    <row r="53" spans="1:8" ht="15" customHeight="1" x14ac:dyDescent="0.25">
      <c r="A53" s="4" t="s">
        <v>14</v>
      </c>
      <c r="B53" s="3" t="s">
        <v>7</v>
      </c>
      <c r="C53" s="1" t="s">
        <v>45</v>
      </c>
      <c r="D53" s="1" t="s">
        <v>47</v>
      </c>
      <c r="E53" s="1" t="s">
        <v>15</v>
      </c>
      <c r="F53" s="23">
        <f>F54</f>
        <v>942.9</v>
      </c>
      <c r="G53" s="23">
        <f>G54</f>
        <v>0</v>
      </c>
      <c r="H53" s="21">
        <f t="shared" si="0"/>
        <v>942.9</v>
      </c>
    </row>
    <row r="54" spans="1:8" ht="23.25" customHeight="1" x14ac:dyDescent="0.25">
      <c r="A54" s="4" t="s">
        <v>16</v>
      </c>
      <c r="B54" s="3" t="s">
        <v>7</v>
      </c>
      <c r="C54" s="1" t="s">
        <v>45</v>
      </c>
      <c r="D54" s="1" t="s">
        <v>47</v>
      </c>
      <c r="E54" s="1" t="s">
        <v>17</v>
      </c>
      <c r="F54" s="23">
        <f>F55</f>
        <v>942.9</v>
      </c>
      <c r="G54" s="23">
        <f>G55</f>
        <v>0</v>
      </c>
      <c r="H54" s="21">
        <f t="shared" si="0"/>
        <v>942.9</v>
      </c>
    </row>
    <row r="55" spans="1:8" ht="15" customHeight="1" x14ac:dyDescent="0.25">
      <c r="A55" s="4" t="s">
        <v>36</v>
      </c>
      <c r="B55" s="3" t="s">
        <v>7</v>
      </c>
      <c r="C55" s="1" t="s">
        <v>45</v>
      </c>
      <c r="D55" s="1" t="s">
        <v>47</v>
      </c>
      <c r="E55" s="1" t="s">
        <v>37</v>
      </c>
      <c r="F55" s="23">
        <v>942.9</v>
      </c>
      <c r="G55" s="23"/>
      <c r="H55" s="21">
        <f t="shared" si="0"/>
        <v>942.9</v>
      </c>
    </row>
    <row r="56" spans="1:8" ht="15" customHeight="1" x14ac:dyDescent="0.25">
      <c r="A56" s="4" t="s">
        <v>56</v>
      </c>
      <c r="B56" s="3" t="s">
        <v>7</v>
      </c>
      <c r="C56" s="1" t="s">
        <v>45</v>
      </c>
      <c r="D56" s="1" t="s">
        <v>47</v>
      </c>
      <c r="E56" s="1" t="s">
        <v>57</v>
      </c>
      <c r="F56" s="23">
        <f>F57</f>
        <v>0.9</v>
      </c>
      <c r="G56" s="23">
        <f>G57</f>
        <v>0</v>
      </c>
      <c r="H56" s="21">
        <f t="shared" si="0"/>
        <v>0.9</v>
      </c>
    </row>
    <row r="57" spans="1:8" ht="15" customHeight="1" x14ac:dyDescent="0.25">
      <c r="A57" s="4" t="s">
        <v>58</v>
      </c>
      <c r="B57" s="3" t="s">
        <v>7</v>
      </c>
      <c r="C57" s="1" t="s">
        <v>45</v>
      </c>
      <c r="D57" s="1" t="s">
        <v>47</v>
      </c>
      <c r="E57" s="1" t="s">
        <v>59</v>
      </c>
      <c r="F57" s="23">
        <f>F58</f>
        <v>0.9</v>
      </c>
      <c r="G57" s="23">
        <f>G58</f>
        <v>0</v>
      </c>
      <c r="H57" s="21">
        <f t="shared" si="0"/>
        <v>0.9</v>
      </c>
    </row>
    <row r="58" spans="1:8" ht="15" customHeight="1" x14ac:dyDescent="0.25">
      <c r="A58" s="4" t="s">
        <v>60</v>
      </c>
      <c r="B58" s="3" t="s">
        <v>7</v>
      </c>
      <c r="C58" s="1" t="s">
        <v>45</v>
      </c>
      <c r="D58" s="1" t="s">
        <v>47</v>
      </c>
      <c r="E58" s="1" t="s">
        <v>61</v>
      </c>
      <c r="F58" s="23">
        <v>0.9</v>
      </c>
      <c r="G58" s="23"/>
      <c r="H58" s="21">
        <f t="shared" si="0"/>
        <v>0.9</v>
      </c>
    </row>
    <row r="59" spans="1:8" ht="15" customHeight="1" x14ac:dyDescent="0.25">
      <c r="A59" s="8" t="s">
        <v>62</v>
      </c>
      <c r="B59" s="5" t="s">
        <v>7</v>
      </c>
      <c r="C59" s="7" t="s">
        <v>63</v>
      </c>
      <c r="D59" s="7"/>
      <c r="E59" s="7"/>
      <c r="F59" s="23">
        <f>F60</f>
        <v>28887.200000000001</v>
      </c>
      <c r="G59" s="23">
        <f>G60</f>
        <v>0</v>
      </c>
      <c r="H59" s="21">
        <f t="shared" si="0"/>
        <v>28887.200000000001</v>
      </c>
    </row>
    <row r="60" spans="1:8" ht="15" customHeight="1" x14ac:dyDescent="0.25">
      <c r="A60" s="10" t="s">
        <v>64</v>
      </c>
      <c r="B60" s="11" t="s">
        <v>7</v>
      </c>
      <c r="C60" s="6" t="s">
        <v>65</v>
      </c>
      <c r="D60" s="6"/>
      <c r="E60" s="6"/>
      <c r="F60" s="23">
        <f>F61+F65</f>
        <v>28887.200000000001</v>
      </c>
      <c r="G60" s="23">
        <f>G61+G65</f>
        <v>0</v>
      </c>
      <c r="H60" s="21">
        <f t="shared" si="0"/>
        <v>28887.200000000001</v>
      </c>
    </row>
    <row r="61" spans="1:8" ht="23.25" customHeight="1" x14ac:dyDescent="0.25">
      <c r="A61" s="4" t="s">
        <v>66</v>
      </c>
      <c r="B61" s="3" t="s">
        <v>7</v>
      </c>
      <c r="C61" s="1" t="s">
        <v>65</v>
      </c>
      <c r="D61" s="1" t="s">
        <v>67</v>
      </c>
      <c r="E61" s="1"/>
      <c r="F61" s="23">
        <f t="shared" ref="F61:G63" si="8">F62</f>
        <v>380.5</v>
      </c>
      <c r="G61" s="23">
        <f t="shared" si="8"/>
        <v>0</v>
      </c>
      <c r="H61" s="21">
        <f t="shared" si="0"/>
        <v>380.5</v>
      </c>
    </row>
    <row r="62" spans="1:8" ht="15" customHeight="1" x14ac:dyDescent="0.25">
      <c r="A62" s="4" t="s">
        <v>28</v>
      </c>
      <c r="B62" s="3" t="s">
        <v>7</v>
      </c>
      <c r="C62" s="1" t="s">
        <v>65</v>
      </c>
      <c r="D62" s="1" t="s">
        <v>67</v>
      </c>
      <c r="E62" s="1" t="s">
        <v>29</v>
      </c>
      <c r="F62" s="23">
        <f t="shared" si="8"/>
        <v>380.5</v>
      </c>
      <c r="G62" s="23">
        <f t="shared" si="8"/>
        <v>0</v>
      </c>
      <c r="H62" s="21">
        <f t="shared" si="0"/>
        <v>380.5</v>
      </c>
    </row>
    <row r="63" spans="1:8" ht="15" customHeight="1" x14ac:dyDescent="0.25">
      <c r="A63" s="4" t="s">
        <v>30</v>
      </c>
      <c r="B63" s="3" t="s">
        <v>7</v>
      </c>
      <c r="C63" s="1" t="s">
        <v>65</v>
      </c>
      <c r="D63" s="1" t="s">
        <v>67</v>
      </c>
      <c r="E63" s="1" t="s">
        <v>31</v>
      </c>
      <c r="F63" s="23">
        <f t="shared" si="8"/>
        <v>380.5</v>
      </c>
      <c r="G63" s="23">
        <f t="shared" si="8"/>
        <v>0</v>
      </c>
      <c r="H63" s="21">
        <f t="shared" si="0"/>
        <v>380.5</v>
      </c>
    </row>
    <row r="64" spans="1:8" ht="23.25" customHeight="1" x14ac:dyDescent="0.25">
      <c r="A64" s="4" t="s">
        <v>32</v>
      </c>
      <c r="B64" s="3" t="s">
        <v>7</v>
      </c>
      <c r="C64" s="1" t="s">
        <v>65</v>
      </c>
      <c r="D64" s="1" t="s">
        <v>67</v>
      </c>
      <c r="E64" s="1" t="s">
        <v>33</v>
      </c>
      <c r="F64" s="23">
        <v>380.5</v>
      </c>
      <c r="G64" s="23"/>
      <c r="H64" s="21">
        <f t="shared" si="0"/>
        <v>380.5</v>
      </c>
    </row>
    <row r="65" spans="1:8" ht="15" customHeight="1" x14ac:dyDescent="0.25">
      <c r="A65" s="4" t="s">
        <v>68</v>
      </c>
      <c r="B65" s="3" t="s">
        <v>7</v>
      </c>
      <c r="C65" s="1" t="s">
        <v>65</v>
      </c>
      <c r="D65" s="1" t="s">
        <v>69</v>
      </c>
      <c r="E65" s="1"/>
      <c r="F65" s="23">
        <f t="shared" ref="F65:G67" si="9">F66</f>
        <v>28506.7</v>
      </c>
      <c r="G65" s="23">
        <f t="shared" si="9"/>
        <v>0</v>
      </c>
      <c r="H65" s="21">
        <f t="shared" si="0"/>
        <v>28506.7</v>
      </c>
    </row>
    <row r="66" spans="1:8" ht="15" customHeight="1" x14ac:dyDescent="0.25">
      <c r="A66" s="4" t="s">
        <v>28</v>
      </c>
      <c r="B66" s="3" t="s">
        <v>7</v>
      </c>
      <c r="C66" s="1" t="s">
        <v>65</v>
      </c>
      <c r="D66" s="1" t="s">
        <v>69</v>
      </c>
      <c r="E66" s="1" t="s">
        <v>29</v>
      </c>
      <c r="F66" s="23">
        <f t="shared" si="9"/>
        <v>28506.7</v>
      </c>
      <c r="G66" s="23">
        <f t="shared" si="9"/>
        <v>0</v>
      </c>
      <c r="H66" s="21">
        <f t="shared" si="0"/>
        <v>28506.7</v>
      </c>
    </row>
    <row r="67" spans="1:8" ht="15" customHeight="1" x14ac:dyDescent="0.25">
      <c r="A67" s="4" t="s">
        <v>30</v>
      </c>
      <c r="B67" s="3" t="s">
        <v>7</v>
      </c>
      <c r="C67" s="1" t="s">
        <v>65</v>
      </c>
      <c r="D67" s="1" t="s">
        <v>69</v>
      </c>
      <c r="E67" s="1" t="s">
        <v>31</v>
      </c>
      <c r="F67" s="23">
        <f t="shared" si="9"/>
        <v>28506.7</v>
      </c>
      <c r="G67" s="23">
        <f t="shared" si="9"/>
        <v>0</v>
      </c>
      <c r="H67" s="21">
        <f t="shared" si="0"/>
        <v>28506.7</v>
      </c>
    </row>
    <row r="68" spans="1:8" ht="23.25" customHeight="1" x14ac:dyDescent="0.25">
      <c r="A68" s="4" t="s">
        <v>32</v>
      </c>
      <c r="B68" s="3" t="s">
        <v>7</v>
      </c>
      <c r="C68" s="1" t="s">
        <v>65</v>
      </c>
      <c r="D68" s="1" t="s">
        <v>69</v>
      </c>
      <c r="E68" s="1" t="s">
        <v>33</v>
      </c>
      <c r="F68" s="23">
        <v>28506.7</v>
      </c>
      <c r="G68" s="23"/>
      <c r="H68" s="21">
        <f t="shared" si="0"/>
        <v>28506.7</v>
      </c>
    </row>
    <row r="69" spans="1:8" ht="23.25" customHeight="1" x14ac:dyDescent="0.25">
      <c r="A69" s="12" t="s">
        <v>70</v>
      </c>
      <c r="B69" s="14" t="s">
        <v>71</v>
      </c>
      <c r="C69" s="2"/>
      <c r="D69" s="2"/>
      <c r="E69" s="2"/>
      <c r="F69" s="23">
        <f>F70+F84+F120</f>
        <v>79674.399999999994</v>
      </c>
      <c r="G69" s="23">
        <f>G70+G84+G120</f>
        <v>0</v>
      </c>
      <c r="H69" s="21">
        <f t="shared" si="0"/>
        <v>79674.399999999994</v>
      </c>
    </row>
    <row r="70" spans="1:8" ht="15" customHeight="1" x14ac:dyDescent="0.25">
      <c r="A70" s="8" t="s">
        <v>72</v>
      </c>
      <c r="B70" s="5" t="s">
        <v>71</v>
      </c>
      <c r="C70" s="7" t="s">
        <v>73</v>
      </c>
      <c r="D70" s="7"/>
      <c r="E70" s="7"/>
      <c r="F70" s="23">
        <f>F71</f>
        <v>36430.699999999997</v>
      </c>
      <c r="G70" s="23">
        <f>G71</f>
        <v>0</v>
      </c>
      <c r="H70" s="21">
        <f t="shared" si="0"/>
        <v>36430.699999999997</v>
      </c>
    </row>
    <row r="71" spans="1:8" ht="15" customHeight="1" x14ac:dyDescent="0.25">
      <c r="A71" s="10" t="s">
        <v>74</v>
      </c>
      <c r="B71" s="11" t="s">
        <v>71</v>
      </c>
      <c r="C71" s="6" t="s">
        <v>75</v>
      </c>
      <c r="D71" s="6"/>
      <c r="E71" s="6"/>
      <c r="F71" s="23">
        <f>F72+F76+F80</f>
        <v>36430.699999999997</v>
      </c>
      <c r="G71" s="23">
        <f>G72+G76+G80</f>
        <v>0</v>
      </c>
      <c r="H71" s="21">
        <f t="shared" si="0"/>
        <v>36430.699999999997</v>
      </c>
    </row>
    <row r="72" spans="1:8" ht="15" customHeight="1" x14ac:dyDescent="0.25">
      <c r="A72" s="4" t="s">
        <v>76</v>
      </c>
      <c r="B72" s="3" t="s">
        <v>71</v>
      </c>
      <c r="C72" s="1" t="s">
        <v>75</v>
      </c>
      <c r="D72" s="1" t="s">
        <v>77</v>
      </c>
      <c r="E72" s="1"/>
      <c r="F72" s="23">
        <f t="shared" ref="F72:G74" si="10">F73</f>
        <v>531.1</v>
      </c>
      <c r="G72" s="23">
        <f t="shared" si="10"/>
        <v>0</v>
      </c>
      <c r="H72" s="21">
        <f t="shared" si="0"/>
        <v>531.1</v>
      </c>
    </row>
    <row r="73" spans="1:8" ht="23.25" customHeight="1" x14ac:dyDescent="0.25">
      <c r="A73" s="4" t="s">
        <v>78</v>
      </c>
      <c r="B73" s="3" t="s">
        <v>71</v>
      </c>
      <c r="C73" s="1" t="s">
        <v>75</v>
      </c>
      <c r="D73" s="1" t="s">
        <v>77</v>
      </c>
      <c r="E73" s="1" t="s">
        <v>79</v>
      </c>
      <c r="F73" s="23">
        <f t="shared" si="10"/>
        <v>531.1</v>
      </c>
      <c r="G73" s="23">
        <f t="shared" si="10"/>
        <v>0</v>
      </c>
      <c r="H73" s="21">
        <f t="shared" si="0"/>
        <v>531.1</v>
      </c>
    </row>
    <row r="74" spans="1:8" ht="15" customHeight="1" x14ac:dyDescent="0.25">
      <c r="A74" s="4" t="s">
        <v>80</v>
      </c>
      <c r="B74" s="3" t="s">
        <v>71</v>
      </c>
      <c r="C74" s="1" t="s">
        <v>75</v>
      </c>
      <c r="D74" s="1" t="s">
        <v>77</v>
      </c>
      <c r="E74" s="1" t="s">
        <v>81</v>
      </c>
      <c r="F74" s="23">
        <f t="shared" si="10"/>
        <v>531.1</v>
      </c>
      <c r="G74" s="23">
        <f t="shared" si="10"/>
        <v>0</v>
      </c>
      <c r="H74" s="21">
        <f t="shared" si="0"/>
        <v>531.1</v>
      </c>
    </row>
    <row r="75" spans="1:8" ht="15" customHeight="1" x14ac:dyDescent="0.25">
      <c r="A75" s="4" t="s">
        <v>82</v>
      </c>
      <c r="B75" s="3" t="s">
        <v>71</v>
      </c>
      <c r="C75" s="1" t="s">
        <v>75</v>
      </c>
      <c r="D75" s="1" t="s">
        <v>77</v>
      </c>
      <c r="E75" s="1" t="s">
        <v>83</v>
      </c>
      <c r="F75" s="23">
        <v>531.1</v>
      </c>
      <c r="G75" s="23"/>
      <c r="H75" s="21">
        <f t="shared" ref="H75:H138" si="11">F75+G75</f>
        <v>531.1</v>
      </c>
    </row>
    <row r="76" spans="1:8" ht="23.25" customHeight="1" x14ac:dyDescent="0.25">
      <c r="A76" s="4" t="s">
        <v>84</v>
      </c>
      <c r="B76" s="3" t="s">
        <v>71</v>
      </c>
      <c r="C76" s="1" t="s">
        <v>75</v>
      </c>
      <c r="D76" s="1" t="s">
        <v>85</v>
      </c>
      <c r="E76" s="1"/>
      <c r="F76" s="23">
        <f t="shared" ref="F76:G78" si="12">F77</f>
        <v>35617.199999999997</v>
      </c>
      <c r="G76" s="23">
        <f t="shared" si="12"/>
        <v>0</v>
      </c>
      <c r="H76" s="21">
        <f t="shared" si="11"/>
        <v>35617.199999999997</v>
      </c>
    </row>
    <row r="77" spans="1:8" ht="23.25" customHeight="1" x14ac:dyDescent="0.25">
      <c r="A77" s="4" t="s">
        <v>78</v>
      </c>
      <c r="B77" s="3" t="s">
        <v>71</v>
      </c>
      <c r="C77" s="1" t="s">
        <v>75</v>
      </c>
      <c r="D77" s="1" t="s">
        <v>85</v>
      </c>
      <c r="E77" s="1" t="s">
        <v>79</v>
      </c>
      <c r="F77" s="23">
        <f t="shared" si="12"/>
        <v>35617.199999999997</v>
      </c>
      <c r="G77" s="23">
        <f t="shared" si="12"/>
        <v>0</v>
      </c>
      <c r="H77" s="21">
        <f t="shared" si="11"/>
        <v>35617.199999999997</v>
      </c>
    </row>
    <row r="78" spans="1:8" ht="15" customHeight="1" x14ac:dyDescent="0.25">
      <c r="A78" s="4" t="s">
        <v>80</v>
      </c>
      <c r="B78" s="3" t="s">
        <v>71</v>
      </c>
      <c r="C78" s="1" t="s">
        <v>75</v>
      </c>
      <c r="D78" s="1" t="s">
        <v>85</v>
      </c>
      <c r="E78" s="1" t="s">
        <v>81</v>
      </c>
      <c r="F78" s="23">
        <f t="shared" si="12"/>
        <v>35617.199999999997</v>
      </c>
      <c r="G78" s="23">
        <f t="shared" si="12"/>
        <v>0</v>
      </c>
      <c r="H78" s="21">
        <f t="shared" si="11"/>
        <v>35617.199999999997</v>
      </c>
    </row>
    <row r="79" spans="1:8" ht="34.5" customHeight="1" x14ac:dyDescent="0.25">
      <c r="A79" s="4" t="s">
        <v>86</v>
      </c>
      <c r="B79" s="3" t="s">
        <v>71</v>
      </c>
      <c r="C79" s="1" t="s">
        <v>75</v>
      </c>
      <c r="D79" s="1" t="s">
        <v>85</v>
      </c>
      <c r="E79" s="1" t="s">
        <v>87</v>
      </c>
      <c r="F79" s="23">
        <v>35617.199999999997</v>
      </c>
      <c r="G79" s="23"/>
      <c r="H79" s="21">
        <f t="shared" si="11"/>
        <v>35617.199999999997</v>
      </c>
    </row>
    <row r="80" spans="1:8" ht="15" customHeight="1" x14ac:dyDescent="0.25">
      <c r="A80" s="4" t="s">
        <v>88</v>
      </c>
      <c r="B80" s="3" t="s">
        <v>71</v>
      </c>
      <c r="C80" s="1" t="s">
        <v>75</v>
      </c>
      <c r="D80" s="1" t="s">
        <v>89</v>
      </c>
      <c r="E80" s="1"/>
      <c r="F80" s="23">
        <f t="shared" ref="F80:G82" si="13">F81</f>
        <v>282.39999999999998</v>
      </c>
      <c r="G80" s="23">
        <f t="shared" si="13"/>
        <v>0</v>
      </c>
      <c r="H80" s="21">
        <f t="shared" si="11"/>
        <v>282.39999999999998</v>
      </c>
    </row>
    <row r="81" spans="1:8" ht="23.25" customHeight="1" x14ac:dyDescent="0.25">
      <c r="A81" s="4" t="s">
        <v>78</v>
      </c>
      <c r="B81" s="3" t="s">
        <v>71</v>
      </c>
      <c r="C81" s="1" t="s">
        <v>75</v>
      </c>
      <c r="D81" s="1" t="s">
        <v>89</v>
      </c>
      <c r="E81" s="1" t="s">
        <v>79</v>
      </c>
      <c r="F81" s="23">
        <f t="shared" si="13"/>
        <v>282.39999999999998</v>
      </c>
      <c r="G81" s="23">
        <f t="shared" si="13"/>
        <v>0</v>
      </c>
      <c r="H81" s="21">
        <f t="shared" si="11"/>
        <v>282.39999999999998</v>
      </c>
    </row>
    <row r="82" spans="1:8" ht="15" customHeight="1" x14ac:dyDescent="0.25">
      <c r="A82" s="4" t="s">
        <v>80</v>
      </c>
      <c r="B82" s="3" t="s">
        <v>71</v>
      </c>
      <c r="C82" s="1" t="s">
        <v>75</v>
      </c>
      <c r="D82" s="1" t="s">
        <v>89</v>
      </c>
      <c r="E82" s="1" t="s">
        <v>81</v>
      </c>
      <c r="F82" s="23">
        <f t="shared" si="13"/>
        <v>282.39999999999998</v>
      </c>
      <c r="G82" s="23">
        <f t="shared" si="13"/>
        <v>0</v>
      </c>
      <c r="H82" s="21">
        <f t="shared" si="11"/>
        <v>282.39999999999998</v>
      </c>
    </row>
    <row r="83" spans="1:8" ht="15" customHeight="1" x14ac:dyDescent="0.25">
      <c r="A83" s="4" t="s">
        <v>82</v>
      </c>
      <c r="B83" s="3" t="s">
        <v>71</v>
      </c>
      <c r="C83" s="1" t="s">
        <v>75</v>
      </c>
      <c r="D83" s="1" t="s">
        <v>89</v>
      </c>
      <c r="E83" s="1" t="s">
        <v>83</v>
      </c>
      <c r="F83" s="23">
        <v>282.39999999999998</v>
      </c>
      <c r="G83" s="23"/>
      <c r="H83" s="21">
        <f t="shared" si="11"/>
        <v>282.39999999999998</v>
      </c>
    </row>
    <row r="84" spans="1:8" ht="15" customHeight="1" x14ac:dyDescent="0.25">
      <c r="A84" s="8" t="s">
        <v>90</v>
      </c>
      <c r="B84" s="5" t="s">
        <v>71</v>
      </c>
      <c r="C84" s="7" t="s">
        <v>91</v>
      </c>
      <c r="D84" s="7"/>
      <c r="E84" s="7"/>
      <c r="F84" s="21">
        <f>F85</f>
        <v>42682.2</v>
      </c>
      <c r="G84" s="21">
        <f>G85</f>
        <v>0</v>
      </c>
      <c r="H84" s="21">
        <f t="shared" si="11"/>
        <v>42682.2</v>
      </c>
    </row>
    <row r="85" spans="1:8" ht="15" customHeight="1" x14ac:dyDescent="0.25">
      <c r="A85" s="10" t="s">
        <v>92</v>
      </c>
      <c r="B85" s="11" t="s">
        <v>71</v>
      </c>
      <c r="C85" s="6" t="s">
        <v>93</v>
      </c>
      <c r="D85" s="6"/>
      <c r="E85" s="6"/>
      <c r="F85" s="21">
        <f>F86+F93+F100+F112+F116</f>
        <v>42682.2</v>
      </c>
      <c r="G85" s="21">
        <f>G86+G93+G100+G112+G116</f>
        <v>0</v>
      </c>
      <c r="H85" s="21">
        <f t="shared" si="11"/>
        <v>42682.2</v>
      </c>
    </row>
    <row r="86" spans="1:8" ht="34.5" customHeight="1" x14ac:dyDescent="0.25">
      <c r="A86" s="4" t="s">
        <v>94</v>
      </c>
      <c r="B86" s="3" t="s">
        <v>71</v>
      </c>
      <c r="C86" s="1" t="s">
        <v>93</v>
      </c>
      <c r="D86" s="1" t="s">
        <v>95</v>
      </c>
      <c r="E86" s="1"/>
      <c r="F86" s="21">
        <f>F87+F90</f>
        <v>730</v>
      </c>
      <c r="G86" s="21">
        <f>G87+G90</f>
        <v>0</v>
      </c>
      <c r="H86" s="21">
        <f t="shared" si="11"/>
        <v>730</v>
      </c>
    </row>
    <row r="87" spans="1:8" ht="15" customHeight="1" x14ac:dyDescent="0.25">
      <c r="A87" s="4" t="s">
        <v>14</v>
      </c>
      <c r="B87" s="3" t="s">
        <v>71</v>
      </c>
      <c r="C87" s="1" t="s">
        <v>93</v>
      </c>
      <c r="D87" s="1" t="s">
        <v>95</v>
      </c>
      <c r="E87" s="1" t="s">
        <v>15</v>
      </c>
      <c r="F87" s="21">
        <f>F88</f>
        <v>60</v>
      </c>
      <c r="G87" s="21">
        <f>G88</f>
        <v>0</v>
      </c>
      <c r="H87" s="21">
        <f t="shared" si="11"/>
        <v>60</v>
      </c>
    </row>
    <row r="88" spans="1:8" ht="23.25" customHeight="1" x14ac:dyDescent="0.25">
      <c r="A88" s="4" t="s">
        <v>16</v>
      </c>
      <c r="B88" s="3" t="s">
        <v>71</v>
      </c>
      <c r="C88" s="1" t="s">
        <v>93</v>
      </c>
      <c r="D88" s="1" t="s">
        <v>95</v>
      </c>
      <c r="E88" s="1" t="s">
        <v>17</v>
      </c>
      <c r="F88" s="21">
        <f>F89</f>
        <v>60</v>
      </c>
      <c r="G88" s="21">
        <f>G89</f>
        <v>0</v>
      </c>
      <c r="H88" s="21">
        <f t="shared" si="11"/>
        <v>60</v>
      </c>
    </row>
    <row r="89" spans="1:8" ht="15" customHeight="1" x14ac:dyDescent="0.25">
      <c r="A89" s="4" t="s">
        <v>36</v>
      </c>
      <c r="B89" s="3" t="s">
        <v>71</v>
      </c>
      <c r="C89" s="1" t="s">
        <v>93</v>
      </c>
      <c r="D89" s="1" t="s">
        <v>95</v>
      </c>
      <c r="E89" s="1" t="s">
        <v>37</v>
      </c>
      <c r="F89" s="21">
        <v>60</v>
      </c>
      <c r="G89" s="21"/>
      <c r="H89" s="21">
        <f t="shared" si="11"/>
        <v>60</v>
      </c>
    </row>
    <row r="90" spans="1:8" ht="23.25" customHeight="1" x14ac:dyDescent="0.25">
      <c r="A90" s="4" t="s">
        <v>78</v>
      </c>
      <c r="B90" s="3" t="s">
        <v>71</v>
      </c>
      <c r="C90" s="1" t="s">
        <v>93</v>
      </c>
      <c r="D90" s="1" t="s">
        <v>95</v>
      </c>
      <c r="E90" s="1" t="s">
        <v>79</v>
      </c>
      <c r="F90" s="21">
        <f>F91</f>
        <v>670</v>
      </c>
      <c r="G90" s="21">
        <f>G91</f>
        <v>0</v>
      </c>
      <c r="H90" s="21">
        <f t="shared" si="11"/>
        <v>670</v>
      </c>
    </row>
    <row r="91" spans="1:8" ht="15" customHeight="1" x14ac:dyDescent="0.25">
      <c r="A91" s="4" t="s">
        <v>80</v>
      </c>
      <c r="B91" s="3" t="s">
        <v>71</v>
      </c>
      <c r="C91" s="1" t="s">
        <v>93</v>
      </c>
      <c r="D91" s="1" t="s">
        <v>95</v>
      </c>
      <c r="E91" s="1" t="s">
        <v>81</v>
      </c>
      <c r="F91" s="21">
        <f>F92</f>
        <v>670</v>
      </c>
      <c r="G91" s="21">
        <f>G92</f>
        <v>0</v>
      </c>
      <c r="H91" s="21">
        <f t="shared" si="11"/>
        <v>670</v>
      </c>
    </row>
    <row r="92" spans="1:8" ht="15" customHeight="1" x14ac:dyDescent="0.25">
      <c r="A92" s="4" t="s">
        <v>82</v>
      </c>
      <c r="B92" s="3" t="s">
        <v>71</v>
      </c>
      <c r="C92" s="1" t="s">
        <v>93</v>
      </c>
      <c r="D92" s="1" t="s">
        <v>95</v>
      </c>
      <c r="E92" s="1" t="s">
        <v>83</v>
      </c>
      <c r="F92" s="21">
        <v>670</v>
      </c>
      <c r="G92" s="21"/>
      <c r="H92" s="21">
        <f t="shared" si="11"/>
        <v>670</v>
      </c>
    </row>
    <row r="93" spans="1:8" ht="15" customHeight="1" x14ac:dyDescent="0.25">
      <c r="A93" s="4" t="s">
        <v>76</v>
      </c>
      <c r="B93" s="3" t="s">
        <v>71</v>
      </c>
      <c r="C93" s="1" t="s">
        <v>93</v>
      </c>
      <c r="D93" s="1" t="s">
        <v>77</v>
      </c>
      <c r="E93" s="1"/>
      <c r="F93" s="21">
        <f>F94+F97</f>
        <v>997</v>
      </c>
      <c r="G93" s="21">
        <f>G94+G97</f>
        <v>0</v>
      </c>
      <c r="H93" s="21">
        <f t="shared" si="11"/>
        <v>997</v>
      </c>
    </row>
    <row r="94" spans="1:8" ht="15" customHeight="1" x14ac:dyDescent="0.25">
      <c r="A94" s="4" t="s">
        <v>14</v>
      </c>
      <c r="B94" s="3" t="s">
        <v>71</v>
      </c>
      <c r="C94" s="1" t="s">
        <v>93</v>
      </c>
      <c r="D94" s="1" t="s">
        <v>77</v>
      </c>
      <c r="E94" s="1" t="s">
        <v>15</v>
      </c>
      <c r="F94" s="21">
        <f>F95</f>
        <v>380</v>
      </c>
      <c r="G94" s="21">
        <f>G95</f>
        <v>0</v>
      </c>
      <c r="H94" s="21">
        <f t="shared" si="11"/>
        <v>380</v>
      </c>
    </row>
    <row r="95" spans="1:8" ht="23.25" customHeight="1" x14ac:dyDescent="0.25">
      <c r="A95" s="4" t="s">
        <v>16</v>
      </c>
      <c r="B95" s="3" t="s">
        <v>71</v>
      </c>
      <c r="C95" s="1" t="s">
        <v>93</v>
      </c>
      <c r="D95" s="1" t="s">
        <v>77</v>
      </c>
      <c r="E95" s="1" t="s">
        <v>17</v>
      </c>
      <c r="F95" s="21">
        <f>F96</f>
        <v>380</v>
      </c>
      <c r="G95" s="21">
        <f>G96</f>
        <v>0</v>
      </c>
      <c r="H95" s="21">
        <f t="shared" si="11"/>
        <v>380</v>
      </c>
    </row>
    <row r="96" spans="1:8" ht="15" customHeight="1" x14ac:dyDescent="0.25">
      <c r="A96" s="4" t="s">
        <v>36</v>
      </c>
      <c r="B96" s="3" t="s">
        <v>71</v>
      </c>
      <c r="C96" s="1" t="s">
        <v>93</v>
      </c>
      <c r="D96" s="1" t="s">
        <v>77</v>
      </c>
      <c r="E96" s="1" t="s">
        <v>37</v>
      </c>
      <c r="F96" s="21">
        <v>380</v>
      </c>
      <c r="G96" s="21"/>
      <c r="H96" s="21">
        <f t="shared" si="11"/>
        <v>380</v>
      </c>
    </row>
    <row r="97" spans="1:8" ht="23.25" customHeight="1" x14ac:dyDescent="0.25">
      <c r="A97" s="4" t="s">
        <v>78</v>
      </c>
      <c r="B97" s="3" t="s">
        <v>71</v>
      </c>
      <c r="C97" s="1" t="s">
        <v>93</v>
      </c>
      <c r="D97" s="1" t="s">
        <v>77</v>
      </c>
      <c r="E97" s="1" t="s">
        <v>79</v>
      </c>
      <c r="F97" s="21">
        <f>F98</f>
        <v>617</v>
      </c>
      <c r="G97" s="21">
        <f>G98</f>
        <v>0</v>
      </c>
      <c r="H97" s="21">
        <f t="shared" si="11"/>
        <v>617</v>
      </c>
    </row>
    <row r="98" spans="1:8" ht="15" customHeight="1" x14ac:dyDescent="0.25">
      <c r="A98" s="4" t="s">
        <v>80</v>
      </c>
      <c r="B98" s="3" t="s">
        <v>71</v>
      </c>
      <c r="C98" s="1" t="s">
        <v>93</v>
      </c>
      <c r="D98" s="1" t="s">
        <v>77</v>
      </c>
      <c r="E98" s="1" t="s">
        <v>81</v>
      </c>
      <c r="F98" s="21">
        <f>F99</f>
        <v>617</v>
      </c>
      <c r="G98" s="21">
        <f>G99</f>
        <v>0</v>
      </c>
      <c r="H98" s="21">
        <f t="shared" si="11"/>
        <v>617</v>
      </c>
    </row>
    <row r="99" spans="1:8" ht="15" customHeight="1" x14ac:dyDescent="0.25">
      <c r="A99" s="4" t="s">
        <v>82</v>
      </c>
      <c r="B99" s="3" t="s">
        <v>71</v>
      </c>
      <c r="C99" s="1" t="s">
        <v>93</v>
      </c>
      <c r="D99" s="1" t="s">
        <v>77</v>
      </c>
      <c r="E99" s="1" t="s">
        <v>83</v>
      </c>
      <c r="F99" s="21">
        <v>617</v>
      </c>
      <c r="G99" s="21"/>
      <c r="H99" s="21">
        <f t="shared" si="11"/>
        <v>617</v>
      </c>
    </row>
    <row r="100" spans="1:8" ht="15" customHeight="1" x14ac:dyDescent="0.25">
      <c r="A100" s="4" t="s">
        <v>46</v>
      </c>
      <c r="B100" s="3" t="s">
        <v>71</v>
      </c>
      <c r="C100" s="1" t="s">
        <v>93</v>
      </c>
      <c r="D100" s="1" t="s">
        <v>47</v>
      </c>
      <c r="E100" s="1"/>
      <c r="F100" s="23">
        <f>F101+F106+F109</f>
        <v>12634.699999999999</v>
      </c>
      <c r="G100" s="23">
        <f>G101+G106+G109</f>
        <v>0</v>
      </c>
      <c r="H100" s="21">
        <f t="shared" si="11"/>
        <v>12634.699999999999</v>
      </c>
    </row>
    <row r="101" spans="1:8" ht="34.5" customHeight="1" x14ac:dyDescent="0.25">
      <c r="A101" s="4" t="s">
        <v>48</v>
      </c>
      <c r="B101" s="3" t="s">
        <v>71</v>
      </c>
      <c r="C101" s="1" t="s">
        <v>93</v>
      </c>
      <c r="D101" s="1" t="s">
        <v>47</v>
      </c>
      <c r="E101" s="1" t="s">
        <v>49</v>
      </c>
      <c r="F101" s="23">
        <f>F102</f>
        <v>11182.4</v>
      </c>
      <c r="G101" s="23">
        <f>G102</f>
        <v>0</v>
      </c>
      <c r="H101" s="21">
        <f t="shared" si="11"/>
        <v>11182.4</v>
      </c>
    </row>
    <row r="102" spans="1:8" ht="15" customHeight="1" x14ac:dyDescent="0.25">
      <c r="A102" s="4" t="s">
        <v>50</v>
      </c>
      <c r="B102" s="3" t="s">
        <v>71</v>
      </c>
      <c r="C102" s="1" t="s">
        <v>93</v>
      </c>
      <c r="D102" s="1" t="s">
        <v>47</v>
      </c>
      <c r="E102" s="1" t="s">
        <v>51</v>
      </c>
      <c r="F102" s="23">
        <f>F103+F104+F105</f>
        <v>11182.4</v>
      </c>
      <c r="G102" s="23">
        <f>G103+G104+G105</f>
        <v>0</v>
      </c>
      <c r="H102" s="21">
        <f t="shared" si="11"/>
        <v>11182.4</v>
      </c>
    </row>
    <row r="103" spans="1:8" ht="15" customHeight="1" x14ac:dyDescent="0.25">
      <c r="A103" s="4" t="s">
        <v>52</v>
      </c>
      <c r="B103" s="3" t="s">
        <v>71</v>
      </c>
      <c r="C103" s="1" t="s">
        <v>93</v>
      </c>
      <c r="D103" s="1" t="s">
        <v>47</v>
      </c>
      <c r="E103" s="1" t="s">
        <v>53</v>
      </c>
      <c r="F103" s="23">
        <v>8592.9</v>
      </c>
      <c r="G103" s="23"/>
      <c r="H103" s="21">
        <f t="shared" si="11"/>
        <v>8592.9</v>
      </c>
    </row>
    <row r="104" spans="1:8" ht="15" customHeight="1" x14ac:dyDescent="0.25">
      <c r="A104" s="4" t="s">
        <v>96</v>
      </c>
      <c r="B104" s="3" t="s">
        <v>71</v>
      </c>
      <c r="C104" s="1" t="s">
        <v>93</v>
      </c>
      <c r="D104" s="1" t="s">
        <v>47</v>
      </c>
      <c r="E104" s="1" t="s">
        <v>97</v>
      </c>
      <c r="F104" s="23">
        <v>1.5</v>
      </c>
      <c r="G104" s="23"/>
      <c r="H104" s="21">
        <f t="shared" si="11"/>
        <v>1.5</v>
      </c>
    </row>
    <row r="105" spans="1:8" ht="34.5" customHeight="1" x14ac:dyDescent="0.25">
      <c r="A105" s="4" t="s">
        <v>54</v>
      </c>
      <c r="B105" s="3" t="s">
        <v>71</v>
      </c>
      <c r="C105" s="1" t="s">
        <v>93</v>
      </c>
      <c r="D105" s="1" t="s">
        <v>47</v>
      </c>
      <c r="E105" s="1" t="s">
        <v>55</v>
      </c>
      <c r="F105" s="21">
        <v>2588</v>
      </c>
      <c r="G105" s="21"/>
      <c r="H105" s="21">
        <f t="shared" si="11"/>
        <v>2588</v>
      </c>
    </row>
    <row r="106" spans="1:8" ht="15" customHeight="1" x14ac:dyDescent="0.25">
      <c r="A106" s="4" t="s">
        <v>14</v>
      </c>
      <c r="B106" s="3" t="s">
        <v>71</v>
      </c>
      <c r="C106" s="1" t="s">
        <v>93</v>
      </c>
      <c r="D106" s="1" t="s">
        <v>47</v>
      </c>
      <c r="E106" s="1" t="s">
        <v>15</v>
      </c>
      <c r="F106" s="23">
        <f>F107</f>
        <v>1448.3</v>
      </c>
      <c r="G106" s="23">
        <f>G107</f>
        <v>0</v>
      </c>
      <c r="H106" s="21">
        <f t="shared" si="11"/>
        <v>1448.3</v>
      </c>
    </row>
    <row r="107" spans="1:8" ht="23.25" customHeight="1" x14ac:dyDescent="0.25">
      <c r="A107" s="4" t="s">
        <v>16</v>
      </c>
      <c r="B107" s="3" t="s">
        <v>71</v>
      </c>
      <c r="C107" s="1" t="s">
        <v>93</v>
      </c>
      <c r="D107" s="1" t="s">
        <v>47</v>
      </c>
      <c r="E107" s="1" t="s">
        <v>17</v>
      </c>
      <c r="F107" s="23">
        <f>F108</f>
        <v>1448.3</v>
      </c>
      <c r="G107" s="23">
        <f>G108</f>
        <v>0</v>
      </c>
      <c r="H107" s="21">
        <f t="shared" si="11"/>
        <v>1448.3</v>
      </c>
    </row>
    <row r="108" spans="1:8" ht="15" customHeight="1" x14ac:dyDescent="0.25">
      <c r="A108" s="4" t="s">
        <v>36</v>
      </c>
      <c r="B108" s="3" t="s">
        <v>71</v>
      </c>
      <c r="C108" s="1" t="s">
        <v>93</v>
      </c>
      <c r="D108" s="1" t="s">
        <v>47</v>
      </c>
      <c r="E108" s="1" t="s">
        <v>37</v>
      </c>
      <c r="F108" s="23">
        <v>1448.3</v>
      </c>
      <c r="G108" s="23"/>
      <c r="H108" s="21">
        <f t="shared" si="11"/>
        <v>1448.3</v>
      </c>
    </row>
    <row r="109" spans="1:8" ht="15" customHeight="1" x14ac:dyDescent="0.25">
      <c r="A109" s="4" t="s">
        <v>56</v>
      </c>
      <c r="B109" s="3" t="s">
        <v>71</v>
      </c>
      <c r="C109" s="1" t="s">
        <v>93</v>
      </c>
      <c r="D109" s="1" t="s">
        <v>47</v>
      </c>
      <c r="E109" s="1" t="s">
        <v>57</v>
      </c>
      <c r="F109" s="21">
        <f>F110</f>
        <v>4</v>
      </c>
      <c r="G109" s="21">
        <f>G110</f>
        <v>0</v>
      </c>
      <c r="H109" s="21">
        <f t="shared" si="11"/>
        <v>4</v>
      </c>
    </row>
    <row r="110" spans="1:8" ht="15" customHeight="1" x14ac:dyDescent="0.25">
      <c r="A110" s="4" t="s">
        <v>58</v>
      </c>
      <c r="B110" s="3" t="s">
        <v>71</v>
      </c>
      <c r="C110" s="1" t="s">
        <v>93</v>
      </c>
      <c r="D110" s="1" t="s">
        <v>47</v>
      </c>
      <c r="E110" s="1" t="s">
        <v>59</v>
      </c>
      <c r="F110" s="21">
        <f>F111</f>
        <v>4</v>
      </c>
      <c r="G110" s="21">
        <f>G111</f>
        <v>0</v>
      </c>
      <c r="H110" s="21">
        <f t="shared" si="11"/>
        <v>4</v>
      </c>
    </row>
    <row r="111" spans="1:8" ht="15" customHeight="1" x14ac:dyDescent="0.25">
      <c r="A111" s="4" t="s">
        <v>60</v>
      </c>
      <c r="B111" s="3" t="s">
        <v>71</v>
      </c>
      <c r="C111" s="1" t="s">
        <v>93</v>
      </c>
      <c r="D111" s="1" t="s">
        <v>47</v>
      </c>
      <c r="E111" s="1" t="s">
        <v>61</v>
      </c>
      <c r="F111" s="21">
        <v>4</v>
      </c>
      <c r="G111" s="21"/>
      <c r="H111" s="21">
        <f t="shared" si="11"/>
        <v>4</v>
      </c>
    </row>
    <row r="112" spans="1:8" ht="23.25" customHeight="1" x14ac:dyDescent="0.25">
      <c r="A112" s="4" t="s">
        <v>98</v>
      </c>
      <c r="B112" s="3" t="s">
        <v>71</v>
      </c>
      <c r="C112" s="1" t="s">
        <v>93</v>
      </c>
      <c r="D112" s="1" t="s">
        <v>99</v>
      </c>
      <c r="E112" s="1"/>
      <c r="F112" s="23">
        <f t="shared" ref="F112:G114" si="14">F113</f>
        <v>26872.5</v>
      </c>
      <c r="G112" s="23">
        <f t="shared" si="14"/>
        <v>0</v>
      </c>
      <c r="H112" s="21">
        <f t="shared" si="11"/>
        <v>26872.5</v>
      </c>
    </row>
    <row r="113" spans="1:8" ht="23.25" customHeight="1" x14ac:dyDescent="0.25">
      <c r="A113" s="4" t="s">
        <v>78</v>
      </c>
      <c r="B113" s="3" t="s">
        <v>71</v>
      </c>
      <c r="C113" s="1" t="s">
        <v>93</v>
      </c>
      <c r="D113" s="1" t="s">
        <v>99</v>
      </c>
      <c r="E113" s="1" t="s">
        <v>79</v>
      </c>
      <c r="F113" s="23">
        <f t="shared" si="14"/>
        <v>26872.5</v>
      </c>
      <c r="G113" s="23">
        <f t="shared" si="14"/>
        <v>0</v>
      </c>
      <c r="H113" s="21">
        <f t="shared" si="11"/>
        <v>26872.5</v>
      </c>
    </row>
    <row r="114" spans="1:8" ht="15" customHeight="1" x14ac:dyDescent="0.25">
      <c r="A114" s="4" t="s">
        <v>80</v>
      </c>
      <c r="B114" s="3" t="s">
        <v>71</v>
      </c>
      <c r="C114" s="1" t="s">
        <v>93</v>
      </c>
      <c r="D114" s="1" t="s">
        <v>99</v>
      </c>
      <c r="E114" s="1" t="s">
        <v>81</v>
      </c>
      <c r="F114" s="21">
        <f t="shared" si="14"/>
        <v>26872.5</v>
      </c>
      <c r="G114" s="21">
        <f t="shared" si="14"/>
        <v>0</v>
      </c>
      <c r="H114" s="21">
        <f t="shared" si="11"/>
        <v>26872.5</v>
      </c>
    </row>
    <row r="115" spans="1:8" ht="34.5" customHeight="1" x14ac:dyDescent="0.25">
      <c r="A115" s="4" t="s">
        <v>86</v>
      </c>
      <c r="B115" s="3" t="s">
        <v>71</v>
      </c>
      <c r="C115" s="1" t="s">
        <v>93</v>
      </c>
      <c r="D115" s="1" t="s">
        <v>99</v>
      </c>
      <c r="E115" s="1" t="s">
        <v>87</v>
      </c>
      <c r="F115" s="23">
        <v>26872.5</v>
      </c>
      <c r="G115" s="23"/>
      <c r="H115" s="21">
        <f t="shared" si="11"/>
        <v>26872.5</v>
      </c>
    </row>
    <row r="116" spans="1:8" ht="15" customHeight="1" x14ac:dyDescent="0.25">
      <c r="A116" s="4" t="s">
        <v>100</v>
      </c>
      <c r="B116" s="3" t="s">
        <v>71</v>
      </c>
      <c r="C116" s="1" t="s">
        <v>93</v>
      </c>
      <c r="D116" s="1" t="s">
        <v>101</v>
      </c>
      <c r="E116" s="1"/>
      <c r="F116" s="21">
        <f t="shared" ref="F116:G118" si="15">F117</f>
        <v>1448</v>
      </c>
      <c r="G116" s="21">
        <f t="shared" si="15"/>
        <v>0</v>
      </c>
      <c r="H116" s="21">
        <f t="shared" si="11"/>
        <v>1448</v>
      </c>
    </row>
    <row r="117" spans="1:8" ht="23.25" customHeight="1" x14ac:dyDescent="0.25">
      <c r="A117" s="4" t="s">
        <v>78</v>
      </c>
      <c r="B117" s="3" t="s">
        <v>71</v>
      </c>
      <c r="C117" s="1" t="s">
        <v>93</v>
      </c>
      <c r="D117" s="1" t="s">
        <v>101</v>
      </c>
      <c r="E117" s="1" t="s">
        <v>79</v>
      </c>
      <c r="F117" s="21">
        <f t="shared" si="15"/>
        <v>1448</v>
      </c>
      <c r="G117" s="21">
        <f t="shared" si="15"/>
        <v>0</v>
      </c>
      <c r="H117" s="21">
        <f t="shared" si="11"/>
        <v>1448</v>
      </c>
    </row>
    <row r="118" spans="1:8" ht="15" customHeight="1" x14ac:dyDescent="0.25">
      <c r="A118" s="4" t="s">
        <v>80</v>
      </c>
      <c r="B118" s="3" t="s">
        <v>71</v>
      </c>
      <c r="C118" s="1" t="s">
        <v>93</v>
      </c>
      <c r="D118" s="1" t="s">
        <v>101</v>
      </c>
      <c r="E118" s="1" t="s">
        <v>81</v>
      </c>
      <c r="F118" s="21">
        <f t="shared" si="15"/>
        <v>1448</v>
      </c>
      <c r="G118" s="21">
        <f t="shared" si="15"/>
        <v>0</v>
      </c>
      <c r="H118" s="21">
        <f t="shared" si="11"/>
        <v>1448</v>
      </c>
    </row>
    <row r="119" spans="1:8" ht="15" customHeight="1" x14ac:dyDescent="0.25">
      <c r="A119" s="4" t="s">
        <v>82</v>
      </c>
      <c r="B119" s="3" t="s">
        <v>71</v>
      </c>
      <c r="C119" s="1" t="s">
        <v>93</v>
      </c>
      <c r="D119" s="1" t="s">
        <v>101</v>
      </c>
      <c r="E119" s="1" t="s">
        <v>83</v>
      </c>
      <c r="F119" s="21">
        <v>1448</v>
      </c>
      <c r="G119" s="21"/>
      <c r="H119" s="21">
        <f t="shared" si="11"/>
        <v>1448</v>
      </c>
    </row>
    <row r="120" spans="1:8" ht="15" customHeight="1" x14ac:dyDescent="0.25">
      <c r="A120" s="8" t="s">
        <v>102</v>
      </c>
      <c r="B120" s="5" t="s">
        <v>71</v>
      </c>
      <c r="C120" s="7" t="s">
        <v>103</v>
      </c>
      <c r="D120" s="7"/>
      <c r="E120" s="7"/>
      <c r="F120" s="23">
        <f>F121</f>
        <v>561.5</v>
      </c>
      <c r="G120" s="23">
        <f>G121</f>
        <v>0</v>
      </c>
      <c r="H120" s="21">
        <f t="shared" si="11"/>
        <v>561.5</v>
      </c>
    </row>
    <row r="121" spans="1:8" ht="15" customHeight="1" x14ac:dyDescent="0.25">
      <c r="A121" s="10" t="s">
        <v>104</v>
      </c>
      <c r="B121" s="11" t="s">
        <v>71</v>
      </c>
      <c r="C121" s="6" t="s">
        <v>105</v>
      </c>
      <c r="D121" s="6"/>
      <c r="E121" s="6"/>
      <c r="F121" s="21">
        <f>F122+F126</f>
        <v>561.5</v>
      </c>
      <c r="G121" s="21">
        <f>G122+G126</f>
        <v>0</v>
      </c>
      <c r="H121" s="21">
        <f t="shared" si="11"/>
        <v>561.5</v>
      </c>
    </row>
    <row r="122" spans="1:8" ht="57" customHeight="1" x14ac:dyDescent="0.25">
      <c r="A122" s="4" t="s">
        <v>106</v>
      </c>
      <c r="B122" s="3" t="s">
        <v>71</v>
      </c>
      <c r="C122" s="1" t="s">
        <v>105</v>
      </c>
      <c r="D122" s="1" t="s">
        <v>107</v>
      </c>
      <c r="E122" s="1"/>
      <c r="F122" s="23">
        <f t="shared" ref="F122:G124" si="16">F123</f>
        <v>1.5</v>
      </c>
      <c r="G122" s="23">
        <f t="shared" si="16"/>
        <v>0</v>
      </c>
      <c r="H122" s="21">
        <f t="shared" si="11"/>
        <v>1.5</v>
      </c>
    </row>
    <row r="123" spans="1:8" ht="23.25" customHeight="1" x14ac:dyDescent="0.25">
      <c r="A123" s="4" t="s">
        <v>78</v>
      </c>
      <c r="B123" s="3" t="s">
        <v>71</v>
      </c>
      <c r="C123" s="1" t="s">
        <v>105</v>
      </c>
      <c r="D123" s="1" t="s">
        <v>107</v>
      </c>
      <c r="E123" s="1" t="s">
        <v>79</v>
      </c>
      <c r="F123" s="23">
        <f t="shared" si="16"/>
        <v>1.5</v>
      </c>
      <c r="G123" s="23">
        <f t="shared" si="16"/>
        <v>0</v>
      </c>
      <c r="H123" s="21">
        <f t="shared" si="11"/>
        <v>1.5</v>
      </c>
    </row>
    <row r="124" spans="1:8" ht="15" customHeight="1" x14ac:dyDescent="0.25">
      <c r="A124" s="4" t="s">
        <v>80</v>
      </c>
      <c r="B124" s="3" t="s">
        <v>71</v>
      </c>
      <c r="C124" s="1" t="s">
        <v>105</v>
      </c>
      <c r="D124" s="1" t="s">
        <v>107</v>
      </c>
      <c r="E124" s="1" t="s">
        <v>81</v>
      </c>
      <c r="F124" s="23">
        <f t="shared" si="16"/>
        <v>1.5</v>
      </c>
      <c r="G124" s="23">
        <f t="shared" si="16"/>
        <v>0</v>
      </c>
      <c r="H124" s="21">
        <f t="shared" si="11"/>
        <v>1.5</v>
      </c>
    </row>
    <row r="125" spans="1:8" ht="15" customHeight="1" x14ac:dyDescent="0.25">
      <c r="A125" s="4" t="s">
        <v>82</v>
      </c>
      <c r="B125" s="3" t="s">
        <v>71</v>
      </c>
      <c r="C125" s="1" t="s">
        <v>105</v>
      </c>
      <c r="D125" s="1" t="s">
        <v>107</v>
      </c>
      <c r="E125" s="1" t="s">
        <v>83</v>
      </c>
      <c r="F125" s="23">
        <v>1.5</v>
      </c>
      <c r="G125" s="23"/>
      <c r="H125" s="21">
        <f t="shared" si="11"/>
        <v>1.5</v>
      </c>
    </row>
    <row r="126" spans="1:8" ht="22.15" customHeight="1" x14ac:dyDescent="0.25">
      <c r="A126" s="4" t="s">
        <v>388</v>
      </c>
      <c r="B126" s="3" t="s">
        <v>71</v>
      </c>
      <c r="C126" s="1" t="s">
        <v>105</v>
      </c>
      <c r="D126" s="1" t="s">
        <v>108</v>
      </c>
      <c r="E126" s="1"/>
      <c r="F126" s="21">
        <f t="shared" ref="F126:G128" si="17">F127</f>
        <v>560</v>
      </c>
      <c r="G126" s="21">
        <f t="shared" si="17"/>
        <v>0</v>
      </c>
      <c r="H126" s="21">
        <f t="shared" si="11"/>
        <v>560</v>
      </c>
    </row>
    <row r="127" spans="1:8" ht="23.25" customHeight="1" x14ac:dyDescent="0.25">
      <c r="A127" s="4" t="s">
        <v>78</v>
      </c>
      <c r="B127" s="3" t="s">
        <v>71</v>
      </c>
      <c r="C127" s="1" t="s">
        <v>105</v>
      </c>
      <c r="D127" s="1" t="s">
        <v>108</v>
      </c>
      <c r="E127" s="1" t="s">
        <v>79</v>
      </c>
      <c r="F127" s="21">
        <f t="shared" si="17"/>
        <v>560</v>
      </c>
      <c r="G127" s="21">
        <f t="shared" si="17"/>
        <v>0</v>
      </c>
      <c r="H127" s="21">
        <f t="shared" si="11"/>
        <v>560</v>
      </c>
    </row>
    <row r="128" spans="1:8" ht="15" customHeight="1" x14ac:dyDescent="0.25">
      <c r="A128" s="4" t="s">
        <v>80</v>
      </c>
      <c r="B128" s="3" t="s">
        <v>71</v>
      </c>
      <c r="C128" s="1" t="s">
        <v>105</v>
      </c>
      <c r="D128" s="1" t="s">
        <v>108</v>
      </c>
      <c r="E128" s="1" t="s">
        <v>81</v>
      </c>
      <c r="F128" s="21">
        <f t="shared" si="17"/>
        <v>560</v>
      </c>
      <c r="G128" s="21">
        <f t="shared" si="17"/>
        <v>0</v>
      </c>
      <c r="H128" s="21">
        <f t="shared" si="11"/>
        <v>560</v>
      </c>
    </row>
    <row r="129" spans="1:8" ht="15" customHeight="1" x14ac:dyDescent="0.25">
      <c r="A129" s="4" t="s">
        <v>82</v>
      </c>
      <c r="B129" s="3" t="s">
        <v>71</v>
      </c>
      <c r="C129" s="1" t="s">
        <v>105</v>
      </c>
      <c r="D129" s="1" t="s">
        <v>108</v>
      </c>
      <c r="E129" s="1" t="s">
        <v>83</v>
      </c>
      <c r="F129" s="21">
        <v>560</v>
      </c>
      <c r="G129" s="21"/>
      <c r="H129" s="21">
        <f t="shared" si="11"/>
        <v>560</v>
      </c>
    </row>
    <row r="130" spans="1:8" ht="34.5" customHeight="1" x14ac:dyDescent="0.25">
      <c r="A130" s="12" t="s">
        <v>109</v>
      </c>
      <c r="B130" s="14" t="s">
        <v>110</v>
      </c>
      <c r="C130" s="2"/>
      <c r="D130" s="2"/>
      <c r="E130" s="2"/>
      <c r="F130" s="21">
        <f>F131+F263+F277</f>
        <v>412826.8</v>
      </c>
      <c r="G130" s="21">
        <f>G131+G263+G277</f>
        <v>649.60000000000036</v>
      </c>
      <c r="H130" s="21">
        <f t="shared" si="11"/>
        <v>413476.39999999997</v>
      </c>
    </row>
    <row r="131" spans="1:8" ht="15" customHeight="1" x14ac:dyDescent="0.25">
      <c r="A131" s="8" t="s">
        <v>72</v>
      </c>
      <c r="B131" s="5" t="s">
        <v>110</v>
      </c>
      <c r="C131" s="7" t="s">
        <v>73</v>
      </c>
      <c r="D131" s="7"/>
      <c r="E131" s="7"/>
      <c r="F131" s="21">
        <f>F132+F165+F202+F231+F236</f>
        <v>385313.89999999997</v>
      </c>
      <c r="G131" s="21">
        <f>G132+G165+G202+G231+G236</f>
        <v>1049.6000000000004</v>
      </c>
      <c r="H131" s="21">
        <f t="shared" si="11"/>
        <v>386363.49999999994</v>
      </c>
    </row>
    <row r="132" spans="1:8" ht="15" customHeight="1" x14ac:dyDescent="0.25">
      <c r="A132" s="10" t="s">
        <v>111</v>
      </c>
      <c r="B132" s="11" t="s">
        <v>110</v>
      </c>
      <c r="C132" s="6" t="s">
        <v>112</v>
      </c>
      <c r="D132" s="6"/>
      <c r="E132" s="6"/>
      <c r="F132" s="21">
        <f>F133+F137+F141+F145+F149+F153+F157+F161</f>
        <v>138781.79999999999</v>
      </c>
      <c r="G132" s="21">
        <f>G133+G137+G141+G145+G149+G153+G157+G161</f>
        <v>256</v>
      </c>
      <c r="H132" s="21">
        <f t="shared" si="11"/>
        <v>139037.79999999999</v>
      </c>
    </row>
    <row r="133" spans="1:8" ht="34.5" customHeight="1" x14ac:dyDescent="0.25">
      <c r="A133" s="4" t="s">
        <v>94</v>
      </c>
      <c r="B133" s="3" t="s">
        <v>110</v>
      </c>
      <c r="C133" s="1" t="s">
        <v>112</v>
      </c>
      <c r="D133" s="1" t="s">
        <v>95</v>
      </c>
      <c r="E133" s="1"/>
      <c r="F133" s="21">
        <f t="shared" ref="F133:G135" si="18">F134</f>
        <v>250</v>
      </c>
      <c r="G133" s="21">
        <f t="shared" si="18"/>
        <v>0</v>
      </c>
      <c r="H133" s="21">
        <f t="shared" si="11"/>
        <v>250</v>
      </c>
    </row>
    <row r="134" spans="1:8" ht="23.25" customHeight="1" x14ac:dyDescent="0.25">
      <c r="A134" s="4" t="s">
        <v>78</v>
      </c>
      <c r="B134" s="3" t="s">
        <v>110</v>
      </c>
      <c r="C134" s="1" t="s">
        <v>112</v>
      </c>
      <c r="D134" s="1" t="s">
        <v>95</v>
      </c>
      <c r="E134" s="1" t="s">
        <v>79</v>
      </c>
      <c r="F134" s="21">
        <f t="shared" si="18"/>
        <v>250</v>
      </c>
      <c r="G134" s="21">
        <f t="shared" si="18"/>
        <v>0</v>
      </c>
      <c r="H134" s="21">
        <f t="shared" si="11"/>
        <v>250</v>
      </c>
    </row>
    <row r="135" spans="1:8" ht="15" customHeight="1" x14ac:dyDescent="0.25">
      <c r="A135" s="4" t="s">
        <v>80</v>
      </c>
      <c r="B135" s="3" t="s">
        <v>110</v>
      </c>
      <c r="C135" s="1" t="s">
        <v>112</v>
      </c>
      <c r="D135" s="1" t="s">
        <v>95</v>
      </c>
      <c r="E135" s="1" t="s">
        <v>81</v>
      </c>
      <c r="F135" s="21">
        <f t="shared" si="18"/>
        <v>250</v>
      </c>
      <c r="G135" s="21">
        <f t="shared" si="18"/>
        <v>0</v>
      </c>
      <c r="H135" s="21">
        <f t="shared" si="11"/>
        <v>250</v>
      </c>
    </row>
    <row r="136" spans="1:8" ht="15" customHeight="1" x14ac:dyDescent="0.25">
      <c r="A136" s="4" t="s">
        <v>82</v>
      </c>
      <c r="B136" s="3" t="s">
        <v>110</v>
      </c>
      <c r="C136" s="1" t="s">
        <v>112</v>
      </c>
      <c r="D136" s="1" t="s">
        <v>95</v>
      </c>
      <c r="E136" s="1" t="s">
        <v>83</v>
      </c>
      <c r="F136" s="21">
        <v>250</v>
      </c>
      <c r="G136" s="21"/>
      <c r="H136" s="21">
        <f t="shared" si="11"/>
        <v>250</v>
      </c>
    </row>
    <row r="137" spans="1:8" ht="23.25" customHeight="1" x14ac:dyDescent="0.25">
      <c r="A137" s="4" t="s">
        <v>113</v>
      </c>
      <c r="B137" s="3" t="s">
        <v>110</v>
      </c>
      <c r="C137" s="1" t="s">
        <v>112</v>
      </c>
      <c r="D137" s="1" t="s">
        <v>114</v>
      </c>
      <c r="E137" s="1"/>
      <c r="F137" s="23">
        <f t="shared" ref="F137:G139" si="19">F138</f>
        <v>82713.600000000006</v>
      </c>
      <c r="G137" s="23">
        <f t="shared" si="19"/>
        <v>0</v>
      </c>
      <c r="H137" s="21">
        <f t="shared" si="11"/>
        <v>82713.600000000006</v>
      </c>
    </row>
    <row r="138" spans="1:8" ht="23.25" customHeight="1" x14ac:dyDescent="0.25">
      <c r="A138" s="4" t="s">
        <v>78</v>
      </c>
      <c r="B138" s="3" t="s">
        <v>110</v>
      </c>
      <c r="C138" s="1" t="s">
        <v>112</v>
      </c>
      <c r="D138" s="1" t="s">
        <v>114</v>
      </c>
      <c r="E138" s="1" t="s">
        <v>79</v>
      </c>
      <c r="F138" s="21">
        <f t="shared" si="19"/>
        <v>82713.600000000006</v>
      </c>
      <c r="G138" s="21">
        <f t="shared" si="19"/>
        <v>0</v>
      </c>
      <c r="H138" s="21">
        <f t="shared" si="11"/>
        <v>82713.600000000006</v>
      </c>
    </row>
    <row r="139" spans="1:8" ht="15" customHeight="1" x14ac:dyDescent="0.25">
      <c r="A139" s="4" t="s">
        <v>80</v>
      </c>
      <c r="B139" s="3" t="s">
        <v>110</v>
      </c>
      <c r="C139" s="1" t="s">
        <v>112</v>
      </c>
      <c r="D139" s="1" t="s">
        <v>114</v>
      </c>
      <c r="E139" s="1" t="s">
        <v>81</v>
      </c>
      <c r="F139" s="21">
        <f t="shared" si="19"/>
        <v>82713.600000000006</v>
      </c>
      <c r="G139" s="21">
        <f t="shared" si="19"/>
        <v>0</v>
      </c>
      <c r="H139" s="21">
        <f t="shared" ref="H139:H202" si="20">F139+G139</f>
        <v>82713.600000000006</v>
      </c>
    </row>
    <row r="140" spans="1:8" ht="34.5" customHeight="1" x14ac:dyDescent="0.25">
      <c r="A140" s="4" t="s">
        <v>86</v>
      </c>
      <c r="B140" s="3" t="s">
        <v>110</v>
      </c>
      <c r="C140" s="1" t="s">
        <v>112</v>
      </c>
      <c r="D140" s="1" t="s">
        <v>114</v>
      </c>
      <c r="E140" s="1" t="s">
        <v>87</v>
      </c>
      <c r="F140" s="23">
        <v>82713.600000000006</v>
      </c>
      <c r="G140" s="23"/>
      <c r="H140" s="21">
        <f t="shared" si="20"/>
        <v>82713.600000000006</v>
      </c>
    </row>
    <row r="141" spans="1:8" ht="23.25" customHeight="1" x14ac:dyDescent="0.25">
      <c r="A141" s="4" t="s">
        <v>115</v>
      </c>
      <c r="B141" s="3" t="s">
        <v>110</v>
      </c>
      <c r="C141" s="1" t="s">
        <v>112</v>
      </c>
      <c r="D141" s="1" t="s">
        <v>116</v>
      </c>
      <c r="E141" s="1"/>
      <c r="F141" s="21">
        <f t="shared" ref="F141:G143" si="21">F142</f>
        <v>1400</v>
      </c>
      <c r="G141" s="21">
        <f t="shared" si="21"/>
        <v>0</v>
      </c>
      <c r="H141" s="21">
        <f t="shared" si="20"/>
        <v>1400</v>
      </c>
    </row>
    <row r="142" spans="1:8" ht="23.25" customHeight="1" x14ac:dyDescent="0.25">
      <c r="A142" s="4" t="s">
        <v>78</v>
      </c>
      <c r="B142" s="3" t="s">
        <v>110</v>
      </c>
      <c r="C142" s="1" t="s">
        <v>112</v>
      </c>
      <c r="D142" s="1" t="s">
        <v>116</v>
      </c>
      <c r="E142" s="1" t="s">
        <v>79</v>
      </c>
      <c r="F142" s="21">
        <f t="shared" si="21"/>
        <v>1400</v>
      </c>
      <c r="G142" s="21">
        <f t="shared" si="21"/>
        <v>0</v>
      </c>
      <c r="H142" s="21">
        <f t="shared" si="20"/>
        <v>1400</v>
      </c>
    </row>
    <row r="143" spans="1:8" ht="15" customHeight="1" x14ac:dyDescent="0.25">
      <c r="A143" s="4" t="s">
        <v>80</v>
      </c>
      <c r="B143" s="3" t="s">
        <v>110</v>
      </c>
      <c r="C143" s="1" t="s">
        <v>112</v>
      </c>
      <c r="D143" s="1" t="s">
        <v>116</v>
      </c>
      <c r="E143" s="1" t="s">
        <v>81</v>
      </c>
      <c r="F143" s="21">
        <f t="shared" si="21"/>
        <v>1400</v>
      </c>
      <c r="G143" s="21">
        <f t="shared" si="21"/>
        <v>0</v>
      </c>
      <c r="H143" s="21">
        <f t="shared" si="20"/>
        <v>1400</v>
      </c>
    </row>
    <row r="144" spans="1:8" ht="15" customHeight="1" x14ac:dyDescent="0.25">
      <c r="A144" s="4" t="s">
        <v>82</v>
      </c>
      <c r="B144" s="3" t="s">
        <v>110</v>
      </c>
      <c r="C144" s="1" t="s">
        <v>112</v>
      </c>
      <c r="D144" s="1" t="s">
        <v>116</v>
      </c>
      <c r="E144" s="1" t="s">
        <v>83</v>
      </c>
      <c r="F144" s="21">
        <v>1400</v>
      </c>
      <c r="G144" s="21"/>
      <c r="H144" s="21">
        <f t="shared" si="20"/>
        <v>1400</v>
      </c>
    </row>
    <row r="145" spans="1:8" ht="57" customHeight="1" x14ac:dyDescent="0.25">
      <c r="A145" s="4" t="s">
        <v>117</v>
      </c>
      <c r="B145" s="3" t="s">
        <v>110</v>
      </c>
      <c r="C145" s="1" t="s">
        <v>112</v>
      </c>
      <c r="D145" s="1" t="s">
        <v>118</v>
      </c>
      <c r="E145" s="1"/>
      <c r="F145" s="21">
        <f t="shared" ref="F145:G147" si="22">F146</f>
        <v>1836</v>
      </c>
      <c r="G145" s="21">
        <f t="shared" si="22"/>
        <v>0</v>
      </c>
      <c r="H145" s="21">
        <f t="shared" si="20"/>
        <v>1836</v>
      </c>
    </row>
    <row r="146" spans="1:8" ht="23.25" customHeight="1" x14ac:dyDescent="0.25">
      <c r="A146" s="4" t="s">
        <v>78</v>
      </c>
      <c r="B146" s="3" t="s">
        <v>110</v>
      </c>
      <c r="C146" s="1" t="s">
        <v>112</v>
      </c>
      <c r="D146" s="1" t="s">
        <v>118</v>
      </c>
      <c r="E146" s="1" t="s">
        <v>79</v>
      </c>
      <c r="F146" s="21">
        <f t="shared" si="22"/>
        <v>1836</v>
      </c>
      <c r="G146" s="21">
        <f t="shared" si="22"/>
        <v>0</v>
      </c>
      <c r="H146" s="21">
        <f t="shared" si="20"/>
        <v>1836</v>
      </c>
    </row>
    <row r="147" spans="1:8" ht="15" customHeight="1" x14ac:dyDescent="0.25">
      <c r="A147" s="4" t="s">
        <v>80</v>
      </c>
      <c r="B147" s="3" t="s">
        <v>110</v>
      </c>
      <c r="C147" s="1" t="s">
        <v>112</v>
      </c>
      <c r="D147" s="1" t="s">
        <v>118</v>
      </c>
      <c r="E147" s="1" t="s">
        <v>81</v>
      </c>
      <c r="F147" s="21">
        <f t="shared" si="22"/>
        <v>1836</v>
      </c>
      <c r="G147" s="21">
        <f t="shared" si="22"/>
        <v>0</v>
      </c>
      <c r="H147" s="21">
        <f t="shared" si="20"/>
        <v>1836</v>
      </c>
    </row>
    <row r="148" spans="1:8" ht="15" customHeight="1" x14ac:dyDescent="0.25">
      <c r="A148" s="4" t="s">
        <v>82</v>
      </c>
      <c r="B148" s="3" t="s">
        <v>110</v>
      </c>
      <c r="C148" s="1" t="s">
        <v>112</v>
      </c>
      <c r="D148" s="1" t="s">
        <v>118</v>
      </c>
      <c r="E148" s="1" t="s">
        <v>83</v>
      </c>
      <c r="F148" s="21">
        <v>1836</v>
      </c>
      <c r="G148" s="21"/>
      <c r="H148" s="21">
        <f t="shared" si="20"/>
        <v>1836</v>
      </c>
    </row>
    <row r="149" spans="1:8" ht="22.5" customHeight="1" x14ac:dyDescent="0.25">
      <c r="A149" s="4" t="s">
        <v>398</v>
      </c>
      <c r="B149" s="3" t="s">
        <v>110</v>
      </c>
      <c r="C149" s="1" t="s">
        <v>112</v>
      </c>
      <c r="D149" s="1" t="s">
        <v>119</v>
      </c>
      <c r="E149" s="1"/>
      <c r="F149" s="23">
        <f t="shared" ref="F149:G151" si="23">F150</f>
        <v>7574.9</v>
      </c>
      <c r="G149" s="23">
        <f t="shared" si="23"/>
        <v>-1142.5</v>
      </c>
      <c r="H149" s="21">
        <f t="shared" si="20"/>
        <v>6432.4</v>
      </c>
    </row>
    <row r="150" spans="1:8" ht="23.25" customHeight="1" x14ac:dyDescent="0.25">
      <c r="A150" s="4" t="s">
        <v>78</v>
      </c>
      <c r="B150" s="3" t="s">
        <v>110</v>
      </c>
      <c r="C150" s="1" t="s">
        <v>112</v>
      </c>
      <c r="D150" s="1" t="s">
        <v>119</v>
      </c>
      <c r="E150" s="1" t="s">
        <v>79</v>
      </c>
      <c r="F150" s="21">
        <f t="shared" si="23"/>
        <v>7574.9</v>
      </c>
      <c r="G150" s="21">
        <f t="shared" si="23"/>
        <v>-1142.5</v>
      </c>
      <c r="H150" s="21">
        <f t="shared" si="20"/>
        <v>6432.4</v>
      </c>
    </row>
    <row r="151" spans="1:8" ht="15" customHeight="1" x14ac:dyDescent="0.25">
      <c r="A151" s="4" t="s">
        <v>80</v>
      </c>
      <c r="B151" s="3" t="s">
        <v>110</v>
      </c>
      <c r="C151" s="1" t="s">
        <v>112</v>
      </c>
      <c r="D151" s="1" t="s">
        <v>119</v>
      </c>
      <c r="E151" s="1" t="s">
        <v>81</v>
      </c>
      <c r="F151" s="21">
        <f t="shared" si="23"/>
        <v>7574.9</v>
      </c>
      <c r="G151" s="21">
        <f t="shared" si="23"/>
        <v>-1142.5</v>
      </c>
      <c r="H151" s="21">
        <f t="shared" si="20"/>
        <v>6432.4</v>
      </c>
    </row>
    <row r="152" spans="1:8" ht="15" customHeight="1" x14ac:dyDescent="0.25">
      <c r="A152" s="4" t="s">
        <v>82</v>
      </c>
      <c r="B152" s="3" t="s">
        <v>110</v>
      </c>
      <c r="C152" s="1" t="s">
        <v>112</v>
      </c>
      <c r="D152" s="1" t="s">
        <v>119</v>
      </c>
      <c r="E152" s="1" t="s">
        <v>83</v>
      </c>
      <c r="F152" s="23">
        <v>7574.9</v>
      </c>
      <c r="G152" s="23">
        <v>-1142.5</v>
      </c>
      <c r="H152" s="21">
        <f t="shared" si="20"/>
        <v>6432.4</v>
      </c>
    </row>
    <row r="153" spans="1:8" ht="23.25" customHeight="1" x14ac:dyDescent="0.25">
      <c r="A153" s="4" t="s">
        <v>120</v>
      </c>
      <c r="B153" s="3" t="s">
        <v>110</v>
      </c>
      <c r="C153" s="1" t="s">
        <v>112</v>
      </c>
      <c r="D153" s="1" t="s">
        <v>121</v>
      </c>
      <c r="E153" s="1"/>
      <c r="F153" s="21">
        <f t="shared" ref="F153:G155" si="24">F154</f>
        <v>55</v>
      </c>
      <c r="G153" s="21">
        <f t="shared" si="24"/>
        <v>0</v>
      </c>
      <c r="H153" s="21">
        <f t="shared" si="20"/>
        <v>55</v>
      </c>
    </row>
    <row r="154" spans="1:8" ht="23.25" customHeight="1" x14ac:dyDescent="0.25">
      <c r="A154" s="4" t="s">
        <v>78</v>
      </c>
      <c r="B154" s="3" t="s">
        <v>110</v>
      </c>
      <c r="C154" s="1" t="s">
        <v>112</v>
      </c>
      <c r="D154" s="1" t="s">
        <v>121</v>
      </c>
      <c r="E154" s="1" t="s">
        <v>79</v>
      </c>
      <c r="F154" s="21">
        <f t="shared" si="24"/>
        <v>55</v>
      </c>
      <c r="G154" s="21">
        <f t="shared" si="24"/>
        <v>0</v>
      </c>
      <c r="H154" s="21">
        <f t="shared" si="20"/>
        <v>55</v>
      </c>
    </row>
    <row r="155" spans="1:8" ht="15" customHeight="1" x14ac:dyDescent="0.25">
      <c r="A155" s="4" t="s">
        <v>80</v>
      </c>
      <c r="B155" s="3" t="s">
        <v>110</v>
      </c>
      <c r="C155" s="1" t="s">
        <v>112</v>
      </c>
      <c r="D155" s="1" t="s">
        <v>121</v>
      </c>
      <c r="E155" s="1" t="s">
        <v>81</v>
      </c>
      <c r="F155" s="21">
        <f t="shared" si="24"/>
        <v>55</v>
      </c>
      <c r="G155" s="21">
        <f t="shared" si="24"/>
        <v>0</v>
      </c>
      <c r="H155" s="21">
        <f t="shared" si="20"/>
        <v>55</v>
      </c>
    </row>
    <row r="156" spans="1:8" ht="15" customHeight="1" x14ac:dyDescent="0.25">
      <c r="A156" s="4" t="s">
        <v>82</v>
      </c>
      <c r="B156" s="3" t="s">
        <v>110</v>
      </c>
      <c r="C156" s="1" t="s">
        <v>112</v>
      </c>
      <c r="D156" s="1" t="s">
        <v>121</v>
      </c>
      <c r="E156" s="1" t="s">
        <v>83</v>
      </c>
      <c r="F156" s="21">
        <v>55</v>
      </c>
      <c r="G156" s="21"/>
      <c r="H156" s="21">
        <f t="shared" si="20"/>
        <v>55</v>
      </c>
    </row>
    <row r="157" spans="1:8" ht="15" customHeight="1" x14ac:dyDescent="0.25">
      <c r="A157" s="4" t="s">
        <v>122</v>
      </c>
      <c r="B157" s="3" t="s">
        <v>110</v>
      </c>
      <c r="C157" s="1" t="s">
        <v>112</v>
      </c>
      <c r="D157" s="1" t="s">
        <v>123</v>
      </c>
      <c r="E157" s="1"/>
      <c r="F157" s="23">
        <f t="shared" ref="F157:G159" si="25">F158</f>
        <v>42737.5</v>
      </c>
      <c r="G157" s="23">
        <f t="shared" si="25"/>
        <v>1142.5</v>
      </c>
      <c r="H157" s="21">
        <f t="shared" si="20"/>
        <v>43880</v>
      </c>
    </row>
    <row r="158" spans="1:8" ht="23.25" customHeight="1" x14ac:dyDescent="0.25">
      <c r="A158" s="4" t="s">
        <v>78</v>
      </c>
      <c r="B158" s="3" t="s">
        <v>110</v>
      </c>
      <c r="C158" s="1" t="s">
        <v>112</v>
      </c>
      <c r="D158" s="1" t="s">
        <v>123</v>
      </c>
      <c r="E158" s="1" t="s">
        <v>79</v>
      </c>
      <c r="F158" s="21">
        <f t="shared" si="25"/>
        <v>42737.5</v>
      </c>
      <c r="G158" s="21">
        <f t="shared" si="25"/>
        <v>1142.5</v>
      </c>
      <c r="H158" s="21">
        <f t="shared" si="20"/>
        <v>43880</v>
      </c>
    </row>
    <row r="159" spans="1:8" ht="15" customHeight="1" x14ac:dyDescent="0.25">
      <c r="A159" s="4" t="s">
        <v>80</v>
      </c>
      <c r="B159" s="3" t="s">
        <v>110</v>
      </c>
      <c r="C159" s="1" t="s">
        <v>112</v>
      </c>
      <c r="D159" s="1" t="s">
        <v>123</v>
      </c>
      <c r="E159" s="1" t="s">
        <v>81</v>
      </c>
      <c r="F159" s="21">
        <f t="shared" si="25"/>
        <v>42737.5</v>
      </c>
      <c r="G159" s="21">
        <f t="shared" si="25"/>
        <v>1142.5</v>
      </c>
      <c r="H159" s="21">
        <f t="shared" si="20"/>
        <v>43880</v>
      </c>
    </row>
    <row r="160" spans="1:8" ht="34.5" customHeight="1" x14ac:dyDescent="0.25">
      <c r="A160" s="4" t="s">
        <v>86</v>
      </c>
      <c r="B160" s="3" t="s">
        <v>110</v>
      </c>
      <c r="C160" s="1" t="s">
        <v>112</v>
      </c>
      <c r="D160" s="1" t="s">
        <v>123</v>
      </c>
      <c r="E160" s="1" t="s">
        <v>87</v>
      </c>
      <c r="F160" s="23">
        <v>42737.5</v>
      </c>
      <c r="G160" s="23">
        <v>1142.5</v>
      </c>
      <c r="H160" s="21">
        <f t="shared" si="20"/>
        <v>43880</v>
      </c>
    </row>
    <row r="161" spans="1:8" ht="15" customHeight="1" x14ac:dyDescent="0.25">
      <c r="A161" s="4" t="s">
        <v>124</v>
      </c>
      <c r="B161" s="3" t="s">
        <v>110</v>
      </c>
      <c r="C161" s="1" t="s">
        <v>112</v>
      </c>
      <c r="D161" s="1" t="s">
        <v>125</v>
      </c>
      <c r="E161" s="1"/>
      <c r="F161" s="23">
        <f t="shared" ref="F161:G163" si="26">F162</f>
        <v>2214.8000000000002</v>
      </c>
      <c r="G161" s="21">
        <f t="shared" si="26"/>
        <v>256</v>
      </c>
      <c r="H161" s="21">
        <f t="shared" si="20"/>
        <v>2470.8000000000002</v>
      </c>
    </row>
    <row r="162" spans="1:8" ht="23.25" customHeight="1" x14ac:dyDescent="0.25">
      <c r="A162" s="4" t="s">
        <v>78</v>
      </c>
      <c r="B162" s="3" t="s">
        <v>110</v>
      </c>
      <c r="C162" s="1" t="s">
        <v>112</v>
      </c>
      <c r="D162" s="1" t="s">
        <v>125</v>
      </c>
      <c r="E162" s="1" t="s">
        <v>79</v>
      </c>
      <c r="F162" s="23">
        <f t="shared" si="26"/>
        <v>2214.8000000000002</v>
      </c>
      <c r="G162" s="21">
        <f t="shared" si="26"/>
        <v>256</v>
      </c>
      <c r="H162" s="21">
        <f t="shared" si="20"/>
        <v>2470.8000000000002</v>
      </c>
    </row>
    <row r="163" spans="1:8" ht="15" customHeight="1" x14ac:dyDescent="0.25">
      <c r="A163" s="4" t="s">
        <v>80</v>
      </c>
      <c r="B163" s="3" t="s">
        <v>110</v>
      </c>
      <c r="C163" s="1" t="s">
        <v>112</v>
      </c>
      <c r="D163" s="1" t="s">
        <v>125</v>
      </c>
      <c r="E163" s="1" t="s">
        <v>81</v>
      </c>
      <c r="F163" s="23">
        <f t="shared" si="26"/>
        <v>2214.8000000000002</v>
      </c>
      <c r="G163" s="21">
        <f t="shared" si="26"/>
        <v>256</v>
      </c>
      <c r="H163" s="21">
        <f t="shared" si="20"/>
        <v>2470.8000000000002</v>
      </c>
    </row>
    <row r="164" spans="1:8" ht="15" customHeight="1" x14ac:dyDescent="0.25">
      <c r="A164" s="4" t="s">
        <v>82</v>
      </c>
      <c r="B164" s="3" t="s">
        <v>110</v>
      </c>
      <c r="C164" s="1" t="s">
        <v>112</v>
      </c>
      <c r="D164" s="1" t="s">
        <v>125</v>
      </c>
      <c r="E164" s="1" t="s">
        <v>83</v>
      </c>
      <c r="F164" s="23">
        <v>2214.8000000000002</v>
      </c>
      <c r="G164" s="21">
        <v>256</v>
      </c>
      <c r="H164" s="21">
        <f t="shared" si="20"/>
        <v>2470.8000000000002</v>
      </c>
    </row>
    <row r="165" spans="1:8" ht="15" customHeight="1" x14ac:dyDescent="0.25">
      <c r="A165" s="10" t="s">
        <v>126</v>
      </c>
      <c r="B165" s="11" t="s">
        <v>110</v>
      </c>
      <c r="C165" s="6" t="s">
        <v>127</v>
      </c>
      <c r="D165" s="6"/>
      <c r="E165" s="6"/>
      <c r="F165" s="23">
        <f>F166+F170+F174+F178+F182+F186+F190+F194+F198</f>
        <v>210165.3</v>
      </c>
      <c r="G165" s="23">
        <f>G166+G170+G174+G178+G182+G186+G190+G194+G198</f>
        <v>-2087.2999999999997</v>
      </c>
      <c r="H165" s="21">
        <f t="shared" si="20"/>
        <v>208078</v>
      </c>
    </row>
    <row r="166" spans="1:8" ht="34.5" customHeight="1" x14ac:dyDescent="0.25">
      <c r="A166" s="4" t="s">
        <v>94</v>
      </c>
      <c r="B166" s="3" t="s">
        <v>110</v>
      </c>
      <c r="C166" s="1" t="s">
        <v>127</v>
      </c>
      <c r="D166" s="1" t="s">
        <v>95</v>
      </c>
      <c r="E166" s="1"/>
      <c r="F166" s="23">
        <f t="shared" ref="F166:G168" si="27">F167</f>
        <v>1443.6</v>
      </c>
      <c r="G166" s="23">
        <f t="shared" si="27"/>
        <v>0</v>
      </c>
      <c r="H166" s="21">
        <f t="shared" si="20"/>
        <v>1443.6</v>
      </c>
    </row>
    <row r="167" spans="1:8" ht="23.25" customHeight="1" x14ac:dyDescent="0.25">
      <c r="A167" s="4" t="s">
        <v>78</v>
      </c>
      <c r="B167" s="3" t="s">
        <v>110</v>
      </c>
      <c r="C167" s="1" t="s">
        <v>127</v>
      </c>
      <c r="D167" s="1" t="s">
        <v>95</v>
      </c>
      <c r="E167" s="1" t="s">
        <v>79</v>
      </c>
      <c r="F167" s="23">
        <f t="shared" si="27"/>
        <v>1443.6</v>
      </c>
      <c r="G167" s="23">
        <f t="shared" si="27"/>
        <v>0</v>
      </c>
      <c r="H167" s="21">
        <f t="shared" si="20"/>
        <v>1443.6</v>
      </c>
    </row>
    <row r="168" spans="1:8" ht="15" customHeight="1" x14ac:dyDescent="0.25">
      <c r="A168" s="4" t="s">
        <v>80</v>
      </c>
      <c r="B168" s="3" t="s">
        <v>110</v>
      </c>
      <c r="C168" s="1" t="s">
        <v>127</v>
      </c>
      <c r="D168" s="1" t="s">
        <v>95</v>
      </c>
      <c r="E168" s="1" t="s">
        <v>81</v>
      </c>
      <c r="F168" s="23">
        <f t="shared" si="27"/>
        <v>1443.6</v>
      </c>
      <c r="G168" s="23">
        <f t="shared" si="27"/>
        <v>0</v>
      </c>
      <c r="H168" s="21">
        <f t="shared" si="20"/>
        <v>1443.6</v>
      </c>
    </row>
    <row r="169" spans="1:8" ht="15" customHeight="1" x14ac:dyDescent="0.25">
      <c r="A169" s="4" t="s">
        <v>82</v>
      </c>
      <c r="B169" s="3" t="s">
        <v>110</v>
      </c>
      <c r="C169" s="1" t="s">
        <v>127</v>
      </c>
      <c r="D169" s="1" t="s">
        <v>95</v>
      </c>
      <c r="E169" s="1" t="s">
        <v>83</v>
      </c>
      <c r="F169" s="23">
        <v>1443.6</v>
      </c>
      <c r="G169" s="23"/>
      <c r="H169" s="21">
        <f t="shared" si="20"/>
        <v>1443.6</v>
      </c>
    </row>
    <row r="170" spans="1:8" ht="23.25" customHeight="1" x14ac:dyDescent="0.25">
      <c r="A170" s="4" t="s">
        <v>128</v>
      </c>
      <c r="B170" s="3" t="s">
        <v>110</v>
      </c>
      <c r="C170" s="1" t="s">
        <v>127</v>
      </c>
      <c r="D170" s="1" t="s">
        <v>129</v>
      </c>
      <c r="E170" s="1"/>
      <c r="F170" s="23">
        <f t="shared" ref="F170:G172" si="28">F171</f>
        <v>129272.9</v>
      </c>
      <c r="G170" s="23">
        <f t="shared" si="28"/>
        <v>0</v>
      </c>
      <c r="H170" s="21">
        <f t="shared" si="20"/>
        <v>129272.9</v>
      </c>
    </row>
    <row r="171" spans="1:8" ht="23.25" customHeight="1" x14ac:dyDescent="0.25">
      <c r="A171" s="4" t="s">
        <v>78</v>
      </c>
      <c r="B171" s="3" t="s">
        <v>110</v>
      </c>
      <c r="C171" s="1" t="s">
        <v>127</v>
      </c>
      <c r="D171" s="1" t="s">
        <v>129</v>
      </c>
      <c r="E171" s="1" t="s">
        <v>79</v>
      </c>
      <c r="F171" s="23">
        <f t="shared" si="28"/>
        <v>129272.9</v>
      </c>
      <c r="G171" s="23">
        <f t="shared" si="28"/>
        <v>0</v>
      </c>
      <c r="H171" s="21">
        <f t="shared" si="20"/>
        <v>129272.9</v>
      </c>
    </row>
    <row r="172" spans="1:8" ht="15" customHeight="1" x14ac:dyDescent="0.25">
      <c r="A172" s="4" t="s">
        <v>80</v>
      </c>
      <c r="B172" s="3" t="s">
        <v>110</v>
      </c>
      <c r="C172" s="1" t="s">
        <v>127</v>
      </c>
      <c r="D172" s="1" t="s">
        <v>129</v>
      </c>
      <c r="E172" s="1" t="s">
        <v>81</v>
      </c>
      <c r="F172" s="23">
        <f t="shared" si="28"/>
        <v>129272.9</v>
      </c>
      <c r="G172" s="23">
        <f t="shared" si="28"/>
        <v>0</v>
      </c>
      <c r="H172" s="21">
        <f t="shared" si="20"/>
        <v>129272.9</v>
      </c>
    </row>
    <row r="173" spans="1:8" ht="34.5" customHeight="1" x14ac:dyDescent="0.25">
      <c r="A173" s="4" t="s">
        <v>86</v>
      </c>
      <c r="B173" s="3" t="s">
        <v>110</v>
      </c>
      <c r="C173" s="1" t="s">
        <v>127</v>
      </c>
      <c r="D173" s="1" t="s">
        <v>129</v>
      </c>
      <c r="E173" s="1" t="s">
        <v>87</v>
      </c>
      <c r="F173" s="23">
        <v>129272.9</v>
      </c>
      <c r="G173" s="23"/>
      <c r="H173" s="21">
        <f t="shared" si="20"/>
        <v>129272.9</v>
      </c>
    </row>
    <row r="174" spans="1:8" ht="23.25" customHeight="1" x14ac:dyDescent="0.25">
      <c r="A174" s="4" t="s">
        <v>115</v>
      </c>
      <c r="B174" s="3" t="s">
        <v>110</v>
      </c>
      <c r="C174" s="1" t="s">
        <v>127</v>
      </c>
      <c r="D174" s="1" t="s">
        <v>116</v>
      </c>
      <c r="E174" s="1"/>
      <c r="F174" s="23">
        <f t="shared" ref="F174:G176" si="29">F175</f>
        <v>5975.3</v>
      </c>
      <c r="G174" s="23">
        <f t="shared" si="29"/>
        <v>0</v>
      </c>
      <c r="H174" s="21">
        <f t="shared" si="20"/>
        <v>5975.3</v>
      </c>
    </row>
    <row r="175" spans="1:8" ht="23.25" customHeight="1" x14ac:dyDescent="0.25">
      <c r="A175" s="4" t="s">
        <v>78</v>
      </c>
      <c r="B175" s="3" t="s">
        <v>110</v>
      </c>
      <c r="C175" s="1" t="s">
        <v>127</v>
      </c>
      <c r="D175" s="1" t="s">
        <v>116</v>
      </c>
      <c r="E175" s="1" t="s">
        <v>79</v>
      </c>
      <c r="F175" s="23">
        <f t="shared" si="29"/>
        <v>5975.3</v>
      </c>
      <c r="G175" s="23">
        <f t="shared" si="29"/>
        <v>0</v>
      </c>
      <c r="H175" s="21">
        <f t="shared" si="20"/>
        <v>5975.3</v>
      </c>
    </row>
    <row r="176" spans="1:8" ht="15" customHeight="1" x14ac:dyDescent="0.25">
      <c r="A176" s="4" t="s">
        <v>80</v>
      </c>
      <c r="B176" s="3" t="s">
        <v>110</v>
      </c>
      <c r="C176" s="1" t="s">
        <v>127</v>
      </c>
      <c r="D176" s="1" t="s">
        <v>116</v>
      </c>
      <c r="E176" s="1" t="s">
        <v>81</v>
      </c>
      <c r="F176" s="23">
        <f t="shared" si="29"/>
        <v>5975.3</v>
      </c>
      <c r="G176" s="23">
        <f t="shared" si="29"/>
        <v>0</v>
      </c>
      <c r="H176" s="21">
        <f t="shared" si="20"/>
        <v>5975.3</v>
      </c>
    </row>
    <row r="177" spans="1:8" ht="15" customHeight="1" x14ac:dyDescent="0.25">
      <c r="A177" s="4" t="s">
        <v>82</v>
      </c>
      <c r="B177" s="3" t="s">
        <v>110</v>
      </c>
      <c r="C177" s="1" t="s">
        <v>127</v>
      </c>
      <c r="D177" s="1" t="s">
        <v>116</v>
      </c>
      <c r="E177" s="1" t="s">
        <v>83</v>
      </c>
      <c r="F177" s="23">
        <v>5975.3</v>
      </c>
      <c r="G177" s="23"/>
      <c r="H177" s="21">
        <f t="shared" si="20"/>
        <v>5975.3</v>
      </c>
    </row>
    <row r="178" spans="1:8" ht="24" customHeight="1" x14ac:dyDescent="0.25">
      <c r="A178" s="4" t="s">
        <v>398</v>
      </c>
      <c r="B178" s="3" t="s">
        <v>110</v>
      </c>
      <c r="C178" s="1" t="s">
        <v>127</v>
      </c>
      <c r="D178" s="1" t="s">
        <v>119</v>
      </c>
      <c r="E178" s="1"/>
      <c r="F178" s="23">
        <f t="shared" ref="F178:G180" si="30">F179</f>
        <v>11831.9</v>
      </c>
      <c r="G178" s="23">
        <f t="shared" si="30"/>
        <v>-2088.1999999999998</v>
      </c>
      <c r="H178" s="21">
        <f t="shared" si="20"/>
        <v>9743.7000000000007</v>
      </c>
    </row>
    <row r="179" spans="1:8" ht="23.25" customHeight="1" x14ac:dyDescent="0.25">
      <c r="A179" s="4" t="s">
        <v>78</v>
      </c>
      <c r="B179" s="3" t="s">
        <v>110</v>
      </c>
      <c r="C179" s="1" t="s">
        <v>127</v>
      </c>
      <c r="D179" s="1" t="s">
        <v>119</v>
      </c>
      <c r="E179" s="1" t="s">
        <v>79</v>
      </c>
      <c r="F179" s="23">
        <f t="shared" si="30"/>
        <v>11831.9</v>
      </c>
      <c r="G179" s="23">
        <f t="shared" si="30"/>
        <v>-2088.1999999999998</v>
      </c>
      <c r="H179" s="21">
        <f t="shared" si="20"/>
        <v>9743.7000000000007</v>
      </c>
    </row>
    <row r="180" spans="1:8" ht="15" customHeight="1" x14ac:dyDescent="0.25">
      <c r="A180" s="4" t="s">
        <v>80</v>
      </c>
      <c r="B180" s="3" t="s">
        <v>110</v>
      </c>
      <c r="C180" s="1" t="s">
        <v>127</v>
      </c>
      <c r="D180" s="1" t="s">
        <v>119</v>
      </c>
      <c r="E180" s="1" t="s">
        <v>81</v>
      </c>
      <c r="F180" s="23">
        <f t="shared" si="30"/>
        <v>11831.9</v>
      </c>
      <c r="G180" s="23">
        <f t="shared" si="30"/>
        <v>-2088.1999999999998</v>
      </c>
      <c r="H180" s="21">
        <f t="shared" si="20"/>
        <v>9743.7000000000007</v>
      </c>
    </row>
    <row r="181" spans="1:8" ht="15" customHeight="1" x14ac:dyDescent="0.25">
      <c r="A181" s="4" t="s">
        <v>82</v>
      </c>
      <c r="B181" s="3" t="s">
        <v>110</v>
      </c>
      <c r="C181" s="1" t="s">
        <v>127</v>
      </c>
      <c r="D181" s="1" t="s">
        <v>119</v>
      </c>
      <c r="E181" s="1" t="s">
        <v>83</v>
      </c>
      <c r="F181" s="23">
        <v>11831.9</v>
      </c>
      <c r="G181" s="23">
        <v>-2088.1999999999998</v>
      </c>
      <c r="H181" s="21">
        <f t="shared" si="20"/>
        <v>9743.7000000000007</v>
      </c>
    </row>
    <row r="182" spans="1:8" ht="23.25" customHeight="1" x14ac:dyDescent="0.25">
      <c r="A182" s="4" t="s">
        <v>120</v>
      </c>
      <c r="B182" s="3" t="s">
        <v>110</v>
      </c>
      <c r="C182" s="1" t="s">
        <v>127</v>
      </c>
      <c r="D182" s="1" t="s">
        <v>121</v>
      </c>
      <c r="E182" s="1"/>
      <c r="F182" s="21">
        <f t="shared" ref="F182:G184" si="31">F183</f>
        <v>122</v>
      </c>
      <c r="G182" s="21">
        <f t="shared" si="31"/>
        <v>0</v>
      </c>
      <c r="H182" s="21">
        <f t="shared" si="20"/>
        <v>122</v>
      </c>
    </row>
    <row r="183" spans="1:8" ht="23.25" customHeight="1" x14ac:dyDescent="0.25">
      <c r="A183" s="4" t="s">
        <v>78</v>
      </c>
      <c r="B183" s="3" t="s">
        <v>110</v>
      </c>
      <c r="C183" s="1" t="s">
        <v>127</v>
      </c>
      <c r="D183" s="1" t="s">
        <v>121</v>
      </c>
      <c r="E183" s="1" t="s">
        <v>79</v>
      </c>
      <c r="F183" s="21">
        <f t="shared" si="31"/>
        <v>122</v>
      </c>
      <c r="G183" s="21">
        <f t="shared" si="31"/>
        <v>0</v>
      </c>
      <c r="H183" s="21">
        <f t="shared" si="20"/>
        <v>122</v>
      </c>
    </row>
    <row r="184" spans="1:8" ht="15" customHeight="1" x14ac:dyDescent="0.25">
      <c r="A184" s="4" t="s">
        <v>80</v>
      </c>
      <c r="B184" s="3" t="s">
        <v>110</v>
      </c>
      <c r="C184" s="1" t="s">
        <v>127</v>
      </c>
      <c r="D184" s="1" t="s">
        <v>121</v>
      </c>
      <c r="E184" s="1" t="s">
        <v>81</v>
      </c>
      <c r="F184" s="21">
        <f t="shared" si="31"/>
        <v>122</v>
      </c>
      <c r="G184" s="21">
        <f t="shared" si="31"/>
        <v>0</v>
      </c>
      <c r="H184" s="21">
        <f t="shared" si="20"/>
        <v>122</v>
      </c>
    </row>
    <row r="185" spans="1:8" ht="15" customHeight="1" x14ac:dyDescent="0.25">
      <c r="A185" s="4" t="s">
        <v>82</v>
      </c>
      <c r="B185" s="3" t="s">
        <v>110</v>
      </c>
      <c r="C185" s="1" t="s">
        <v>127</v>
      </c>
      <c r="D185" s="1" t="s">
        <v>121</v>
      </c>
      <c r="E185" s="1" t="s">
        <v>83</v>
      </c>
      <c r="F185" s="21">
        <v>122</v>
      </c>
      <c r="G185" s="21"/>
      <c r="H185" s="21">
        <f t="shared" si="20"/>
        <v>122</v>
      </c>
    </row>
    <row r="186" spans="1:8" ht="23.25" customHeight="1" x14ac:dyDescent="0.25">
      <c r="A186" s="4" t="s">
        <v>395</v>
      </c>
      <c r="B186" s="3" t="s">
        <v>110</v>
      </c>
      <c r="C186" s="1" t="s">
        <v>127</v>
      </c>
      <c r="D186" s="1" t="s">
        <v>130</v>
      </c>
      <c r="E186" s="1"/>
      <c r="F186" s="23">
        <f t="shared" ref="F186:G188" si="32">F187</f>
        <v>985.6</v>
      </c>
      <c r="G186" s="23">
        <f t="shared" si="32"/>
        <v>0</v>
      </c>
      <c r="H186" s="21">
        <f t="shared" si="20"/>
        <v>985.6</v>
      </c>
    </row>
    <row r="187" spans="1:8" ht="23.25" customHeight="1" x14ac:dyDescent="0.25">
      <c r="A187" s="4" t="s">
        <v>78</v>
      </c>
      <c r="B187" s="3" t="s">
        <v>110</v>
      </c>
      <c r="C187" s="1" t="s">
        <v>127</v>
      </c>
      <c r="D187" s="1" t="s">
        <v>130</v>
      </c>
      <c r="E187" s="1" t="s">
        <v>79</v>
      </c>
      <c r="F187" s="21">
        <f t="shared" si="32"/>
        <v>985.6</v>
      </c>
      <c r="G187" s="21">
        <f t="shared" si="32"/>
        <v>0</v>
      </c>
      <c r="H187" s="21">
        <f t="shared" si="20"/>
        <v>985.6</v>
      </c>
    </row>
    <row r="188" spans="1:8" ht="15" customHeight="1" x14ac:dyDescent="0.25">
      <c r="A188" s="4" t="s">
        <v>80</v>
      </c>
      <c r="B188" s="3" t="s">
        <v>110</v>
      </c>
      <c r="C188" s="1" t="s">
        <v>127</v>
      </c>
      <c r="D188" s="1" t="s">
        <v>130</v>
      </c>
      <c r="E188" s="1" t="s">
        <v>81</v>
      </c>
      <c r="F188" s="21">
        <f t="shared" si="32"/>
        <v>985.6</v>
      </c>
      <c r="G188" s="21">
        <f t="shared" si="32"/>
        <v>0</v>
      </c>
      <c r="H188" s="21">
        <f t="shared" si="20"/>
        <v>985.6</v>
      </c>
    </row>
    <row r="189" spans="1:8" ht="15" customHeight="1" x14ac:dyDescent="0.25">
      <c r="A189" s="4" t="s">
        <v>82</v>
      </c>
      <c r="B189" s="3" t="s">
        <v>110</v>
      </c>
      <c r="C189" s="1" t="s">
        <v>127</v>
      </c>
      <c r="D189" s="1" t="s">
        <v>130</v>
      </c>
      <c r="E189" s="1" t="s">
        <v>83</v>
      </c>
      <c r="F189" s="23">
        <v>985.6</v>
      </c>
      <c r="G189" s="23"/>
      <c r="H189" s="21">
        <f t="shared" si="20"/>
        <v>985.6</v>
      </c>
    </row>
    <row r="190" spans="1:8" ht="23.25" customHeight="1" x14ac:dyDescent="0.25">
      <c r="A190" s="4" t="s">
        <v>394</v>
      </c>
      <c r="B190" s="3" t="s">
        <v>110</v>
      </c>
      <c r="C190" s="1" t="s">
        <v>127</v>
      </c>
      <c r="D190" s="1" t="s">
        <v>131</v>
      </c>
      <c r="E190" s="1"/>
      <c r="F190" s="21">
        <f t="shared" ref="F190:G192" si="33">F191</f>
        <v>15</v>
      </c>
      <c r="G190" s="21">
        <f t="shared" si="33"/>
        <v>0</v>
      </c>
      <c r="H190" s="21">
        <f t="shared" si="20"/>
        <v>15</v>
      </c>
    </row>
    <row r="191" spans="1:8" ht="23.25" customHeight="1" x14ac:dyDescent="0.25">
      <c r="A191" s="4" t="s">
        <v>78</v>
      </c>
      <c r="B191" s="3" t="s">
        <v>110</v>
      </c>
      <c r="C191" s="1" t="s">
        <v>127</v>
      </c>
      <c r="D191" s="1" t="s">
        <v>131</v>
      </c>
      <c r="E191" s="1" t="s">
        <v>79</v>
      </c>
      <c r="F191" s="21">
        <f t="shared" si="33"/>
        <v>15</v>
      </c>
      <c r="G191" s="21">
        <f t="shared" si="33"/>
        <v>0</v>
      </c>
      <c r="H191" s="21">
        <f t="shared" si="20"/>
        <v>15</v>
      </c>
    </row>
    <row r="192" spans="1:8" ht="15" customHeight="1" x14ac:dyDescent="0.25">
      <c r="A192" s="4" t="s">
        <v>80</v>
      </c>
      <c r="B192" s="3" t="s">
        <v>110</v>
      </c>
      <c r="C192" s="1" t="s">
        <v>127</v>
      </c>
      <c r="D192" s="1" t="s">
        <v>131</v>
      </c>
      <c r="E192" s="1" t="s">
        <v>81</v>
      </c>
      <c r="F192" s="21">
        <f t="shared" si="33"/>
        <v>15</v>
      </c>
      <c r="G192" s="21">
        <f t="shared" si="33"/>
        <v>0</v>
      </c>
      <c r="H192" s="21">
        <f t="shared" si="20"/>
        <v>15</v>
      </c>
    </row>
    <row r="193" spans="1:8" ht="15" customHeight="1" x14ac:dyDescent="0.25">
      <c r="A193" s="4" t="s">
        <v>82</v>
      </c>
      <c r="B193" s="3" t="s">
        <v>110</v>
      </c>
      <c r="C193" s="1" t="s">
        <v>127</v>
      </c>
      <c r="D193" s="1" t="s">
        <v>131</v>
      </c>
      <c r="E193" s="1" t="s">
        <v>83</v>
      </c>
      <c r="F193" s="21">
        <v>15</v>
      </c>
      <c r="G193" s="21"/>
      <c r="H193" s="21">
        <f t="shared" si="20"/>
        <v>15</v>
      </c>
    </row>
    <row r="194" spans="1:8" ht="15" customHeight="1" x14ac:dyDescent="0.25">
      <c r="A194" s="4" t="s">
        <v>122</v>
      </c>
      <c r="B194" s="3" t="s">
        <v>110</v>
      </c>
      <c r="C194" s="1" t="s">
        <v>127</v>
      </c>
      <c r="D194" s="1" t="s">
        <v>123</v>
      </c>
      <c r="E194" s="1"/>
      <c r="F194" s="23">
        <f t="shared" ref="F194:G196" si="34">F195</f>
        <v>58833.5</v>
      </c>
      <c r="G194" s="21">
        <f t="shared" si="34"/>
        <v>-273</v>
      </c>
      <c r="H194" s="21">
        <f t="shared" si="20"/>
        <v>58560.5</v>
      </c>
    </row>
    <row r="195" spans="1:8" ht="23.25" customHeight="1" x14ac:dyDescent="0.25">
      <c r="A195" s="4" t="s">
        <v>78</v>
      </c>
      <c r="B195" s="3" t="s">
        <v>110</v>
      </c>
      <c r="C195" s="1" t="s">
        <v>127</v>
      </c>
      <c r="D195" s="1" t="s">
        <v>123</v>
      </c>
      <c r="E195" s="1" t="s">
        <v>79</v>
      </c>
      <c r="F195" s="21">
        <f t="shared" si="34"/>
        <v>58833.5</v>
      </c>
      <c r="G195" s="21">
        <f t="shared" si="34"/>
        <v>-273</v>
      </c>
      <c r="H195" s="21">
        <f t="shared" si="20"/>
        <v>58560.5</v>
      </c>
    </row>
    <row r="196" spans="1:8" ht="15" customHeight="1" x14ac:dyDescent="0.25">
      <c r="A196" s="4" t="s">
        <v>80</v>
      </c>
      <c r="B196" s="3" t="s">
        <v>110</v>
      </c>
      <c r="C196" s="1" t="s">
        <v>127</v>
      </c>
      <c r="D196" s="1" t="s">
        <v>123</v>
      </c>
      <c r="E196" s="1" t="s">
        <v>81</v>
      </c>
      <c r="F196" s="21">
        <f t="shared" si="34"/>
        <v>58833.5</v>
      </c>
      <c r="G196" s="21">
        <f t="shared" si="34"/>
        <v>-273</v>
      </c>
      <c r="H196" s="21">
        <f t="shared" si="20"/>
        <v>58560.5</v>
      </c>
    </row>
    <row r="197" spans="1:8" ht="34.5" customHeight="1" x14ac:dyDescent="0.25">
      <c r="A197" s="4" t="s">
        <v>86</v>
      </c>
      <c r="B197" s="3" t="s">
        <v>110</v>
      </c>
      <c r="C197" s="1" t="s">
        <v>127</v>
      </c>
      <c r="D197" s="1" t="s">
        <v>123</v>
      </c>
      <c r="E197" s="1" t="s">
        <v>87</v>
      </c>
      <c r="F197" s="23">
        <v>58833.5</v>
      </c>
      <c r="G197" s="21">
        <v>-273</v>
      </c>
      <c r="H197" s="21">
        <f t="shared" si="20"/>
        <v>58560.5</v>
      </c>
    </row>
    <row r="198" spans="1:8" ht="15" customHeight="1" x14ac:dyDescent="0.25">
      <c r="A198" s="4" t="s">
        <v>124</v>
      </c>
      <c r="B198" s="3" t="s">
        <v>110</v>
      </c>
      <c r="C198" s="1" t="s">
        <v>127</v>
      </c>
      <c r="D198" s="1" t="s">
        <v>125</v>
      </c>
      <c r="E198" s="1"/>
      <c r="F198" s="23">
        <f t="shared" ref="F198:G200" si="35">F199</f>
        <v>1685.5</v>
      </c>
      <c r="G198" s="21">
        <f t="shared" si="35"/>
        <v>273.89999999999998</v>
      </c>
      <c r="H198" s="21">
        <f t="shared" si="20"/>
        <v>1959.4</v>
      </c>
    </row>
    <row r="199" spans="1:8" ht="23.25" customHeight="1" x14ac:dyDescent="0.25">
      <c r="A199" s="4" t="s">
        <v>78</v>
      </c>
      <c r="B199" s="3" t="s">
        <v>110</v>
      </c>
      <c r="C199" s="1" t="s">
        <v>127</v>
      </c>
      <c r="D199" s="1" t="s">
        <v>125</v>
      </c>
      <c r="E199" s="1" t="s">
        <v>79</v>
      </c>
      <c r="F199" s="23">
        <f t="shared" si="35"/>
        <v>1685.5</v>
      </c>
      <c r="G199" s="21">
        <f t="shared" si="35"/>
        <v>273.89999999999998</v>
      </c>
      <c r="H199" s="21">
        <f t="shared" si="20"/>
        <v>1959.4</v>
      </c>
    </row>
    <row r="200" spans="1:8" ht="15" customHeight="1" x14ac:dyDescent="0.25">
      <c r="A200" s="4" t="s">
        <v>80</v>
      </c>
      <c r="B200" s="3" t="s">
        <v>110</v>
      </c>
      <c r="C200" s="1" t="s">
        <v>127</v>
      </c>
      <c r="D200" s="1" t="s">
        <v>125</v>
      </c>
      <c r="E200" s="1" t="s">
        <v>81</v>
      </c>
      <c r="F200" s="23">
        <f t="shared" si="35"/>
        <v>1685.5</v>
      </c>
      <c r="G200" s="21">
        <f t="shared" si="35"/>
        <v>273.89999999999998</v>
      </c>
      <c r="H200" s="21">
        <f t="shared" si="20"/>
        <v>1959.4</v>
      </c>
    </row>
    <row r="201" spans="1:8" ht="15" customHeight="1" x14ac:dyDescent="0.25">
      <c r="A201" s="4" t="s">
        <v>82</v>
      </c>
      <c r="B201" s="3" t="s">
        <v>110</v>
      </c>
      <c r="C201" s="1" t="s">
        <v>127</v>
      </c>
      <c r="D201" s="1" t="s">
        <v>125</v>
      </c>
      <c r="E201" s="1" t="s">
        <v>83</v>
      </c>
      <c r="F201" s="23">
        <v>1685.5</v>
      </c>
      <c r="G201" s="21">
        <v>273.89999999999998</v>
      </c>
      <c r="H201" s="21">
        <f t="shared" si="20"/>
        <v>1959.4</v>
      </c>
    </row>
    <row r="202" spans="1:8" ht="15" customHeight="1" x14ac:dyDescent="0.25">
      <c r="A202" s="10" t="s">
        <v>74</v>
      </c>
      <c r="B202" s="11" t="s">
        <v>110</v>
      </c>
      <c r="C202" s="6" t="s">
        <v>75</v>
      </c>
      <c r="D202" s="6"/>
      <c r="E202" s="6"/>
      <c r="F202" s="23">
        <f>F203+F207+F211+F215+F223+F227</f>
        <v>20871.099999999999</v>
      </c>
      <c r="G202" s="23">
        <f>G203+G207+G211+G215+G223+G227</f>
        <v>2799.3</v>
      </c>
      <c r="H202" s="21">
        <f t="shared" si="20"/>
        <v>23670.399999999998</v>
      </c>
    </row>
    <row r="203" spans="1:8" ht="34.5" customHeight="1" x14ac:dyDescent="0.25">
      <c r="A203" s="4" t="s">
        <v>94</v>
      </c>
      <c r="B203" s="3" t="s">
        <v>110</v>
      </c>
      <c r="C203" s="1" t="s">
        <v>75</v>
      </c>
      <c r="D203" s="1" t="s">
        <v>95</v>
      </c>
      <c r="E203" s="1"/>
      <c r="F203" s="21">
        <f t="shared" ref="F203:G205" si="36">F204</f>
        <v>460</v>
      </c>
      <c r="G203" s="21">
        <f t="shared" si="36"/>
        <v>0</v>
      </c>
      <c r="H203" s="21">
        <f t="shared" ref="H203:H266" si="37">F203+G203</f>
        <v>460</v>
      </c>
    </row>
    <row r="204" spans="1:8" ht="23.25" customHeight="1" x14ac:dyDescent="0.25">
      <c r="A204" s="4" t="s">
        <v>78</v>
      </c>
      <c r="B204" s="3" t="s">
        <v>110</v>
      </c>
      <c r="C204" s="1" t="s">
        <v>75</v>
      </c>
      <c r="D204" s="1" t="s">
        <v>95</v>
      </c>
      <c r="E204" s="1" t="s">
        <v>79</v>
      </c>
      <c r="F204" s="21">
        <f t="shared" si="36"/>
        <v>460</v>
      </c>
      <c r="G204" s="21">
        <f t="shared" si="36"/>
        <v>0</v>
      </c>
      <c r="H204" s="21">
        <f t="shared" si="37"/>
        <v>460</v>
      </c>
    </row>
    <row r="205" spans="1:8" ht="15" customHeight="1" x14ac:dyDescent="0.25">
      <c r="A205" s="4" t="s">
        <v>80</v>
      </c>
      <c r="B205" s="3" t="s">
        <v>110</v>
      </c>
      <c r="C205" s="1" t="s">
        <v>75</v>
      </c>
      <c r="D205" s="1" t="s">
        <v>95</v>
      </c>
      <c r="E205" s="1" t="s">
        <v>81</v>
      </c>
      <c r="F205" s="21">
        <f t="shared" si="36"/>
        <v>460</v>
      </c>
      <c r="G205" s="21">
        <f t="shared" si="36"/>
        <v>0</v>
      </c>
      <c r="H205" s="21">
        <f t="shared" si="37"/>
        <v>460</v>
      </c>
    </row>
    <row r="206" spans="1:8" ht="15" customHeight="1" x14ac:dyDescent="0.25">
      <c r="A206" s="4" t="s">
        <v>82</v>
      </c>
      <c r="B206" s="3" t="s">
        <v>110</v>
      </c>
      <c r="C206" s="1" t="s">
        <v>75</v>
      </c>
      <c r="D206" s="1" t="s">
        <v>95</v>
      </c>
      <c r="E206" s="1" t="s">
        <v>83</v>
      </c>
      <c r="F206" s="21">
        <v>460</v>
      </c>
      <c r="G206" s="21"/>
      <c r="H206" s="21">
        <f t="shared" si="37"/>
        <v>460</v>
      </c>
    </row>
    <row r="207" spans="1:8" ht="23.25" customHeight="1" x14ac:dyDescent="0.25">
      <c r="A207" s="4" t="s">
        <v>398</v>
      </c>
      <c r="B207" s="3" t="s">
        <v>110</v>
      </c>
      <c r="C207" s="1" t="s">
        <v>75</v>
      </c>
      <c r="D207" s="1" t="s">
        <v>119</v>
      </c>
      <c r="E207" s="1"/>
      <c r="F207" s="21">
        <f t="shared" ref="F207:G209" si="38">F208</f>
        <v>398</v>
      </c>
      <c r="G207" s="21">
        <f t="shared" si="38"/>
        <v>0</v>
      </c>
      <c r="H207" s="21">
        <f t="shared" si="37"/>
        <v>398</v>
      </c>
    </row>
    <row r="208" spans="1:8" ht="23.25" customHeight="1" x14ac:dyDescent="0.25">
      <c r="A208" s="4" t="s">
        <v>78</v>
      </c>
      <c r="B208" s="3" t="s">
        <v>110</v>
      </c>
      <c r="C208" s="1" t="s">
        <v>75</v>
      </c>
      <c r="D208" s="1" t="s">
        <v>119</v>
      </c>
      <c r="E208" s="1" t="s">
        <v>79</v>
      </c>
      <c r="F208" s="21">
        <f t="shared" si="38"/>
        <v>398</v>
      </c>
      <c r="G208" s="21">
        <f t="shared" si="38"/>
        <v>0</v>
      </c>
      <c r="H208" s="21">
        <f t="shared" si="37"/>
        <v>398</v>
      </c>
    </row>
    <row r="209" spans="1:8" ht="15" customHeight="1" x14ac:dyDescent="0.25">
      <c r="A209" s="4" t="s">
        <v>80</v>
      </c>
      <c r="B209" s="3" t="s">
        <v>110</v>
      </c>
      <c r="C209" s="1" t="s">
        <v>75</v>
      </c>
      <c r="D209" s="1" t="s">
        <v>119</v>
      </c>
      <c r="E209" s="1" t="s">
        <v>81</v>
      </c>
      <c r="F209" s="21">
        <f t="shared" si="38"/>
        <v>398</v>
      </c>
      <c r="G209" s="21">
        <f t="shared" si="38"/>
        <v>0</v>
      </c>
      <c r="H209" s="21">
        <f t="shared" si="37"/>
        <v>398</v>
      </c>
    </row>
    <row r="210" spans="1:8" ht="15" customHeight="1" x14ac:dyDescent="0.25">
      <c r="A210" s="4" t="s">
        <v>82</v>
      </c>
      <c r="B210" s="3" t="s">
        <v>110</v>
      </c>
      <c r="C210" s="1" t="s">
        <v>75</v>
      </c>
      <c r="D210" s="1" t="s">
        <v>119</v>
      </c>
      <c r="E210" s="1" t="s">
        <v>83</v>
      </c>
      <c r="F210" s="21">
        <v>398</v>
      </c>
      <c r="G210" s="21"/>
      <c r="H210" s="21">
        <f t="shared" si="37"/>
        <v>398</v>
      </c>
    </row>
    <row r="211" spans="1:8" ht="23.25" customHeight="1" x14ac:dyDescent="0.25">
      <c r="A211" s="4" t="s">
        <v>120</v>
      </c>
      <c r="B211" s="3" t="s">
        <v>110</v>
      </c>
      <c r="C211" s="1" t="s">
        <v>75</v>
      </c>
      <c r="D211" s="1" t="s">
        <v>121</v>
      </c>
      <c r="E211" s="1"/>
      <c r="F211" s="21">
        <f t="shared" ref="F211:G213" si="39">F212</f>
        <v>3</v>
      </c>
      <c r="G211" s="21">
        <f t="shared" si="39"/>
        <v>0</v>
      </c>
      <c r="H211" s="21">
        <f t="shared" si="37"/>
        <v>3</v>
      </c>
    </row>
    <row r="212" spans="1:8" ht="23.25" customHeight="1" x14ac:dyDescent="0.25">
      <c r="A212" s="4" t="s">
        <v>78</v>
      </c>
      <c r="B212" s="3" t="s">
        <v>110</v>
      </c>
      <c r="C212" s="1" t="s">
        <v>75</v>
      </c>
      <c r="D212" s="1" t="s">
        <v>121</v>
      </c>
      <c r="E212" s="1" t="s">
        <v>79</v>
      </c>
      <c r="F212" s="21">
        <f t="shared" si="39"/>
        <v>3</v>
      </c>
      <c r="G212" s="21">
        <f t="shared" si="39"/>
        <v>0</v>
      </c>
      <c r="H212" s="21">
        <f t="shared" si="37"/>
        <v>3</v>
      </c>
    </row>
    <row r="213" spans="1:8" ht="15" customHeight="1" x14ac:dyDescent="0.25">
      <c r="A213" s="4" t="s">
        <v>80</v>
      </c>
      <c r="B213" s="3" t="s">
        <v>110</v>
      </c>
      <c r="C213" s="1" t="s">
        <v>75</v>
      </c>
      <c r="D213" s="1" t="s">
        <v>121</v>
      </c>
      <c r="E213" s="1" t="s">
        <v>81</v>
      </c>
      <c r="F213" s="21">
        <f t="shared" si="39"/>
        <v>3</v>
      </c>
      <c r="G213" s="21">
        <f t="shared" si="39"/>
        <v>0</v>
      </c>
      <c r="H213" s="21">
        <f t="shared" si="37"/>
        <v>3</v>
      </c>
    </row>
    <row r="214" spans="1:8" ht="15" customHeight="1" x14ac:dyDescent="0.25">
      <c r="A214" s="4" t="s">
        <v>82</v>
      </c>
      <c r="B214" s="3" t="s">
        <v>110</v>
      </c>
      <c r="C214" s="1" t="s">
        <v>75</v>
      </c>
      <c r="D214" s="1" t="s">
        <v>121</v>
      </c>
      <c r="E214" s="1" t="s">
        <v>83</v>
      </c>
      <c r="F214" s="21">
        <v>3</v>
      </c>
      <c r="G214" s="21"/>
      <c r="H214" s="21">
        <f t="shared" si="37"/>
        <v>3</v>
      </c>
    </row>
    <row r="215" spans="1:8" ht="15" customHeight="1" x14ac:dyDescent="0.25">
      <c r="A215" s="4" t="s">
        <v>46</v>
      </c>
      <c r="B215" s="3" t="s">
        <v>110</v>
      </c>
      <c r="C215" s="1" t="s">
        <v>75</v>
      </c>
      <c r="D215" s="1" t="s">
        <v>47</v>
      </c>
      <c r="E215" s="1"/>
      <c r="F215" s="21">
        <f>F216+F220</f>
        <v>4128</v>
      </c>
      <c r="G215" s="21">
        <f>G216+G220</f>
        <v>0</v>
      </c>
      <c r="H215" s="21">
        <f t="shared" si="37"/>
        <v>4128</v>
      </c>
    </row>
    <row r="216" spans="1:8" ht="34.5" customHeight="1" x14ac:dyDescent="0.25">
      <c r="A216" s="4" t="s">
        <v>48</v>
      </c>
      <c r="B216" s="3" t="s">
        <v>110</v>
      </c>
      <c r="C216" s="1" t="s">
        <v>75</v>
      </c>
      <c r="D216" s="1" t="s">
        <v>47</v>
      </c>
      <c r="E216" s="1" t="s">
        <v>49</v>
      </c>
      <c r="F216" s="23">
        <f>F217</f>
        <v>4048.5</v>
      </c>
      <c r="G216" s="23">
        <f>G217</f>
        <v>0</v>
      </c>
      <c r="H216" s="21">
        <f t="shared" si="37"/>
        <v>4048.5</v>
      </c>
    </row>
    <row r="217" spans="1:8" ht="15" customHeight="1" x14ac:dyDescent="0.25">
      <c r="A217" s="4" t="s">
        <v>50</v>
      </c>
      <c r="B217" s="3" t="s">
        <v>110</v>
      </c>
      <c r="C217" s="1" t="s">
        <v>75</v>
      </c>
      <c r="D217" s="1" t="s">
        <v>47</v>
      </c>
      <c r="E217" s="1" t="s">
        <v>51</v>
      </c>
      <c r="F217" s="23">
        <f>F218+F219</f>
        <v>4048.5</v>
      </c>
      <c r="G217" s="23">
        <f>G218+G219</f>
        <v>0</v>
      </c>
      <c r="H217" s="21">
        <f t="shared" si="37"/>
        <v>4048.5</v>
      </c>
    </row>
    <row r="218" spans="1:8" ht="15" customHeight="1" x14ac:dyDescent="0.25">
      <c r="A218" s="4" t="s">
        <v>52</v>
      </c>
      <c r="B218" s="3" t="s">
        <v>110</v>
      </c>
      <c r="C218" s="1" t="s">
        <v>75</v>
      </c>
      <c r="D218" s="1" t="s">
        <v>47</v>
      </c>
      <c r="E218" s="1" t="s">
        <v>53</v>
      </c>
      <c r="F218" s="23">
        <v>3109.4</v>
      </c>
      <c r="G218" s="23"/>
      <c r="H218" s="21">
        <f t="shared" si="37"/>
        <v>3109.4</v>
      </c>
    </row>
    <row r="219" spans="1:8" ht="34.5" customHeight="1" x14ac:dyDescent="0.25">
      <c r="A219" s="4" t="s">
        <v>54</v>
      </c>
      <c r="B219" s="3" t="s">
        <v>110</v>
      </c>
      <c r="C219" s="1" t="s">
        <v>75</v>
      </c>
      <c r="D219" s="1" t="s">
        <v>47</v>
      </c>
      <c r="E219" s="1" t="s">
        <v>55</v>
      </c>
      <c r="F219" s="23">
        <v>939.1</v>
      </c>
      <c r="G219" s="23"/>
      <c r="H219" s="21">
        <f t="shared" si="37"/>
        <v>939.1</v>
      </c>
    </row>
    <row r="220" spans="1:8" ht="15" customHeight="1" x14ac:dyDescent="0.25">
      <c r="A220" s="4" t="s">
        <v>14</v>
      </c>
      <c r="B220" s="3" t="s">
        <v>110</v>
      </c>
      <c r="C220" s="1" t="s">
        <v>75</v>
      </c>
      <c r="D220" s="1" t="s">
        <v>47</v>
      </c>
      <c r="E220" s="1" t="s">
        <v>15</v>
      </c>
      <c r="F220" s="23">
        <f>F221</f>
        <v>79.5</v>
      </c>
      <c r="G220" s="23">
        <f>G221</f>
        <v>0</v>
      </c>
      <c r="H220" s="21">
        <f t="shared" si="37"/>
        <v>79.5</v>
      </c>
    </row>
    <row r="221" spans="1:8" ht="23.25" customHeight="1" x14ac:dyDescent="0.25">
      <c r="A221" s="4" t="s">
        <v>16</v>
      </c>
      <c r="B221" s="3" t="s">
        <v>110</v>
      </c>
      <c r="C221" s="1" t="s">
        <v>75</v>
      </c>
      <c r="D221" s="1" t="s">
        <v>47</v>
      </c>
      <c r="E221" s="1" t="s">
        <v>17</v>
      </c>
      <c r="F221" s="23">
        <f>F222</f>
        <v>79.5</v>
      </c>
      <c r="G221" s="23">
        <f>G222</f>
        <v>0</v>
      </c>
      <c r="H221" s="21">
        <f t="shared" si="37"/>
        <v>79.5</v>
      </c>
    </row>
    <row r="222" spans="1:8" ht="15" customHeight="1" x14ac:dyDescent="0.25">
      <c r="A222" s="4" t="s">
        <v>36</v>
      </c>
      <c r="B222" s="3" t="s">
        <v>110</v>
      </c>
      <c r="C222" s="1" t="s">
        <v>75</v>
      </c>
      <c r="D222" s="1" t="s">
        <v>47</v>
      </c>
      <c r="E222" s="1" t="s">
        <v>37</v>
      </c>
      <c r="F222" s="23">
        <v>79.5</v>
      </c>
      <c r="G222" s="23"/>
      <c r="H222" s="21">
        <f t="shared" si="37"/>
        <v>79.5</v>
      </c>
    </row>
    <row r="223" spans="1:8" ht="23.25" customHeight="1" x14ac:dyDescent="0.25">
      <c r="A223" s="4" t="s">
        <v>132</v>
      </c>
      <c r="B223" s="3" t="s">
        <v>110</v>
      </c>
      <c r="C223" s="1" t="s">
        <v>75</v>
      </c>
      <c r="D223" s="1" t="s">
        <v>133</v>
      </c>
      <c r="E223" s="1"/>
      <c r="F223" s="21">
        <f t="shared" ref="F223:G225" si="40">F224</f>
        <v>15707</v>
      </c>
      <c r="G223" s="21">
        <f t="shared" si="40"/>
        <v>2799.3</v>
      </c>
      <c r="H223" s="21">
        <f t="shared" si="37"/>
        <v>18506.3</v>
      </c>
    </row>
    <row r="224" spans="1:8" ht="23.25" customHeight="1" x14ac:dyDescent="0.25">
      <c r="A224" s="4" t="s">
        <v>78</v>
      </c>
      <c r="B224" s="3" t="s">
        <v>110</v>
      </c>
      <c r="C224" s="1" t="s">
        <v>75</v>
      </c>
      <c r="D224" s="1" t="s">
        <v>133</v>
      </c>
      <c r="E224" s="1" t="s">
        <v>79</v>
      </c>
      <c r="F224" s="21">
        <f t="shared" si="40"/>
        <v>15707</v>
      </c>
      <c r="G224" s="21">
        <f t="shared" si="40"/>
        <v>2799.3</v>
      </c>
      <c r="H224" s="21">
        <f t="shared" si="37"/>
        <v>18506.3</v>
      </c>
    </row>
    <row r="225" spans="1:8" ht="15" customHeight="1" x14ac:dyDescent="0.25">
      <c r="A225" s="4" t="s">
        <v>80</v>
      </c>
      <c r="B225" s="3" t="s">
        <v>110</v>
      </c>
      <c r="C225" s="1" t="s">
        <v>75</v>
      </c>
      <c r="D225" s="1" t="s">
        <v>133</v>
      </c>
      <c r="E225" s="1" t="s">
        <v>81</v>
      </c>
      <c r="F225" s="21">
        <f t="shared" si="40"/>
        <v>15707</v>
      </c>
      <c r="G225" s="21">
        <f t="shared" si="40"/>
        <v>2799.3</v>
      </c>
      <c r="H225" s="21">
        <f t="shared" si="37"/>
        <v>18506.3</v>
      </c>
    </row>
    <row r="226" spans="1:8" ht="34.5" customHeight="1" x14ac:dyDescent="0.25">
      <c r="A226" s="4" t="s">
        <v>86</v>
      </c>
      <c r="B226" s="3" t="s">
        <v>110</v>
      </c>
      <c r="C226" s="1" t="s">
        <v>75</v>
      </c>
      <c r="D226" s="1" t="s">
        <v>133</v>
      </c>
      <c r="E226" s="1" t="s">
        <v>87</v>
      </c>
      <c r="F226" s="21">
        <v>15707</v>
      </c>
      <c r="G226" s="21">
        <v>2799.3</v>
      </c>
      <c r="H226" s="21">
        <f t="shared" si="37"/>
        <v>18506.3</v>
      </c>
    </row>
    <row r="227" spans="1:8" ht="15" customHeight="1" x14ac:dyDescent="0.25">
      <c r="A227" s="4" t="s">
        <v>134</v>
      </c>
      <c r="B227" s="3" t="s">
        <v>110</v>
      </c>
      <c r="C227" s="1" t="s">
        <v>75</v>
      </c>
      <c r="D227" s="1" t="s">
        <v>135</v>
      </c>
      <c r="E227" s="1"/>
      <c r="F227" s="23">
        <f t="shared" ref="F227:G229" si="41">F228</f>
        <v>175.1</v>
      </c>
      <c r="G227" s="23">
        <f t="shared" si="41"/>
        <v>0</v>
      </c>
      <c r="H227" s="21">
        <f t="shared" si="37"/>
        <v>175.1</v>
      </c>
    </row>
    <row r="228" spans="1:8" ht="23.25" customHeight="1" x14ac:dyDescent="0.25">
      <c r="A228" s="4" t="s">
        <v>78</v>
      </c>
      <c r="B228" s="3" t="s">
        <v>110</v>
      </c>
      <c r="C228" s="1" t="s">
        <v>75</v>
      </c>
      <c r="D228" s="1" t="s">
        <v>135</v>
      </c>
      <c r="E228" s="1" t="s">
        <v>79</v>
      </c>
      <c r="F228" s="21">
        <f t="shared" si="41"/>
        <v>175.1</v>
      </c>
      <c r="G228" s="21">
        <f t="shared" si="41"/>
        <v>0</v>
      </c>
      <c r="H228" s="21">
        <f t="shared" si="37"/>
        <v>175.1</v>
      </c>
    </row>
    <row r="229" spans="1:8" ht="15" customHeight="1" x14ac:dyDescent="0.25">
      <c r="A229" s="4" t="s">
        <v>80</v>
      </c>
      <c r="B229" s="3" t="s">
        <v>110</v>
      </c>
      <c r="C229" s="1" t="s">
        <v>75</v>
      </c>
      <c r="D229" s="1" t="s">
        <v>135</v>
      </c>
      <c r="E229" s="1" t="s">
        <v>81</v>
      </c>
      <c r="F229" s="21">
        <f t="shared" si="41"/>
        <v>175.1</v>
      </c>
      <c r="G229" s="21">
        <f t="shared" si="41"/>
        <v>0</v>
      </c>
      <c r="H229" s="21">
        <f t="shared" si="37"/>
        <v>175.1</v>
      </c>
    </row>
    <row r="230" spans="1:8" ht="15" customHeight="1" x14ac:dyDescent="0.25">
      <c r="A230" s="4" t="s">
        <v>82</v>
      </c>
      <c r="B230" s="3" t="s">
        <v>110</v>
      </c>
      <c r="C230" s="1" t="s">
        <v>75</v>
      </c>
      <c r="D230" s="1" t="s">
        <v>135</v>
      </c>
      <c r="E230" s="1" t="s">
        <v>83</v>
      </c>
      <c r="F230" s="23">
        <v>175.1</v>
      </c>
      <c r="G230" s="23"/>
      <c r="H230" s="21">
        <f t="shared" si="37"/>
        <v>175.1</v>
      </c>
    </row>
    <row r="231" spans="1:8" ht="15" customHeight="1" x14ac:dyDescent="0.25">
      <c r="A231" s="10" t="s">
        <v>136</v>
      </c>
      <c r="B231" s="11" t="s">
        <v>110</v>
      </c>
      <c r="C231" s="6" t="s">
        <v>137</v>
      </c>
      <c r="D231" s="6"/>
      <c r="E231" s="6"/>
      <c r="F231" s="23">
        <f t="shared" ref="F231:G234" si="42">F232</f>
        <v>460.5</v>
      </c>
      <c r="G231" s="23">
        <f t="shared" si="42"/>
        <v>29.1</v>
      </c>
      <c r="H231" s="21">
        <f t="shared" si="37"/>
        <v>489.6</v>
      </c>
    </row>
    <row r="232" spans="1:8" ht="23.25" customHeight="1" x14ac:dyDescent="0.25">
      <c r="A232" s="4" t="s">
        <v>132</v>
      </c>
      <c r="B232" s="3" t="s">
        <v>110</v>
      </c>
      <c r="C232" s="1" t="s">
        <v>137</v>
      </c>
      <c r="D232" s="1" t="s">
        <v>133</v>
      </c>
      <c r="E232" s="1"/>
      <c r="F232" s="23">
        <f t="shared" si="42"/>
        <v>460.5</v>
      </c>
      <c r="G232" s="23">
        <f t="shared" si="42"/>
        <v>29.1</v>
      </c>
      <c r="H232" s="21">
        <f t="shared" si="37"/>
        <v>489.6</v>
      </c>
    </row>
    <row r="233" spans="1:8" ht="23.25" customHeight="1" x14ac:dyDescent="0.25">
      <c r="A233" s="4" t="s">
        <v>78</v>
      </c>
      <c r="B233" s="3" t="s">
        <v>110</v>
      </c>
      <c r="C233" s="1" t="s">
        <v>137</v>
      </c>
      <c r="D233" s="1" t="s">
        <v>133</v>
      </c>
      <c r="E233" s="1" t="s">
        <v>79</v>
      </c>
      <c r="F233" s="23">
        <f t="shared" si="42"/>
        <v>460.5</v>
      </c>
      <c r="G233" s="23">
        <f t="shared" si="42"/>
        <v>29.1</v>
      </c>
      <c r="H233" s="21">
        <f t="shared" si="37"/>
        <v>489.6</v>
      </c>
    </row>
    <row r="234" spans="1:8" ht="15" customHeight="1" x14ac:dyDescent="0.25">
      <c r="A234" s="4" t="s">
        <v>80</v>
      </c>
      <c r="B234" s="3" t="s">
        <v>110</v>
      </c>
      <c r="C234" s="1" t="s">
        <v>137</v>
      </c>
      <c r="D234" s="1" t="s">
        <v>133</v>
      </c>
      <c r="E234" s="1" t="s">
        <v>81</v>
      </c>
      <c r="F234" s="23">
        <f t="shared" si="42"/>
        <v>460.5</v>
      </c>
      <c r="G234" s="23">
        <f t="shared" si="42"/>
        <v>29.1</v>
      </c>
      <c r="H234" s="21">
        <f t="shared" si="37"/>
        <v>489.6</v>
      </c>
    </row>
    <row r="235" spans="1:8" ht="34.5" customHeight="1" x14ac:dyDescent="0.25">
      <c r="A235" s="4" t="s">
        <v>86</v>
      </c>
      <c r="B235" s="3" t="s">
        <v>110</v>
      </c>
      <c r="C235" s="1" t="s">
        <v>137</v>
      </c>
      <c r="D235" s="1" t="s">
        <v>133</v>
      </c>
      <c r="E235" s="1" t="s">
        <v>87</v>
      </c>
      <c r="F235" s="23">
        <v>460.5</v>
      </c>
      <c r="G235" s="23">
        <v>29.1</v>
      </c>
      <c r="H235" s="21">
        <f t="shared" si="37"/>
        <v>489.6</v>
      </c>
    </row>
    <row r="236" spans="1:8" ht="15" customHeight="1" x14ac:dyDescent="0.25">
      <c r="A236" s="10" t="s">
        <v>138</v>
      </c>
      <c r="B236" s="11" t="s">
        <v>110</v>
      </c>
      <c r="C236" s="6" t="s">
        <v>139</v>
      </c>
      <c r="D236" s="6"/>
      <c r="E236" s="6"/>
      <c r="F236" s="23">
        <f>F237+F241+F245+F249+F253</f>
        <v>15035.199999999999</v>
      </c>
      <c r="G236" s="23">
        <f>G237+G241+G245+G249+G253</f>
        <v>52.5</v>
      </c>
      <c r="H236" s="21">
        <f t="shared" si="37"/>
        <v>15087.699999999999</v>
      </c>
    </row>
    <row r="237" spans="1:8" ht="57" customHeight="1" x14ac:dyDescent="0.25">
      <c r="A237" s="4" t="s">
        <v>140</v>
      </c>
      <c r="B237" s="3" t="s">
        <v>110</v>
      </c>
      <c r="C237" s="1" t="s">
        <v>139</v>
      </c>
      <c r="D237" s="1" t="s">
        <v>141</v>
      </c>
      <c r="E237" s="1"/>
      <c r="F237" s="23">
        <f t="shared" ref="F237:G239" si="43">F238</f>
        <v>2799.7</v>
      </c>
      <c r="G237" s="23">
        <f t="shared" si="43"/>
        <v>0</v>
      </c>
      <c r="H237" s="21">
        <f t="shared" si="37"/>
        <v>2799.7</v>
      </c>
    </row>
    <row r="238" spans="1:8" ht="23.25" customHeight="1" x14ac:dyDescent="0.25">
      <c r="A238" s="4" t="s">
        <v>78</v>
      </c>
      <c r="B238" s="3" t="s">
        <v>110</v>
      </c>
      <c r="C238" s="1" t="s">
        <v>139</v>
      </c>
      <c r="D238" s="1" t="s">
        <v>141</v>
      </c>
      <c r="E238" s="1" t="s">
        <v>79</v>
      </c>
      <c r="F238" s="23">
        <f t="shared" si="43"/>
        <v>2799.7</v>
      </c>
      <c r="G238" s="23">
        <f t="shared" si="43"/>
        <v>0</v>
      </c>
      <c r="H238" s="21">
        <f t="shared" si="37"/>
        <v>2799.7</v>
      </c>
    </row>
    <row r="239" spans="1:8" ht="15" customHeight="1" x14ac:dyDescent="0.25">
      <c r="A239" s="4" t="s">
        <v>80</v>
      </c>
      <c r="B239" s="3" t="s">
        <v>110</v>
      </c>
      <c r="C239" s="1" t="s">
        <v>139</v>
      </c>
      <c r="D239" s="1" t="s">
        <v>141</v>
      </c>
      <c r="E239" s="1" t="s">
        <v>81</v>
      </c>
      <c r="F239" s="23">
        <f t="shared" si="43"/>
        <v>2799.7</v>
      </c>
      <c r="G239" s="23">
        <f t="shared" si="43"/>
        <v>0</v>
      </c>
      <c r="H239" s="21">
        <f t="shared" si="37"/>
        <v>2799.7</v>
      </c>
    </row>
    <row r="240" spans="1:8" ht="15" customHeight="1" x14ac:dyDescent="0.25">
      <c r="A240" s="4" t="s">
        <v>82</v>
      </c>
      <c r="B240" s="3" t="s">
        <v>110</v>
      </c>
      <c r="C240" s="1" t="s">
        <v>139</v>
      </c>
      <c r="D240" s="1" t="s">
        <v>141</v>
      </c>
      <c r="E240" s="1" t="s">
        <v>83</v>
      </c>
      <c r="F240" s="23">
        <v>2799.7</v>
      </c>
      <c r="G240" s="23"/>
      <c r="H240" s="21">
        <f t="shared" si="37"/>
        <v>2799.7</v>
      </c>
    </row>
    <row r="241" spans="1:8" ht="23.25" customHeight="1" x14ac:dyDescent="0.25">
      <c r="A241" s="4" t="s">
        <v>142</v>
      </c>
      <c r="B241" s="3" t="s">
        <v>110</v>
      </c>
      <c r="C241" s="1" t="s">
        <v>139</v>
      </c>
      <c r="D241" s="1" t="s">
        <v>143</v>
      </c>
      <c r="E241" s="1"/>
      <c r="F241" s="21">
        <f t="shared" ref="F241:G243" si="44">F242</f>
        <v>50</v>
      </c>
      <c r="G241" s="21">
        <f t="shared" si="44"/>
        <v>0</v>
      </c>
      <c r="H241" s="21">
        <f t="shared" si="37"/>
        <v>50</v>
      </c>
    </row>
    <row r="242" spans="1:8" ht="23.25" customHeight="1" x14ac:dyDescent="0.25">
      <c r="A242" s="4" t="s">
        <v>78</v>
      </c>
      <c r="B242" s="3" t="s">
        <v>110</v>
      </c>
      <c r="C242" s="1" t="s">
        <v>139</v>
      </c>
      <c r="D242" s="1" t="s">
        <v>143</v>
      </c>
      <c r="E242" s="1" t="s">
        <v>79</v>
      </c>
      <c r="F242" s="21">
        <f t="shared" si="44"/>
        <v>50</v>
      </c>
      <c r="G242" s="21">
        <f t="shared" si="44"/>
        <v>0</v>
      </c>
      <c r="H242" s="21">
        <f t="shared" si="37"/>
        <v>50</v>
      </c>
    </row>
    <row r="243" spans="1:8" ht="15" customHeight="1" x14ac:dyDescent="0.25">
      <c r="A243" s="4" t="s">
        <v>80</v>
      </c>
      <c r="B243" s="3" t="s">
        <v>110</v>
      </c>
      <c r="C243" s="1" t="s">
        <v>139</v>
      </c>
      <c r="D243" s="1" t="s">
        <v>143</v>
      </c>
      <c r="E243" s="1" t="s">
        <v>81</v>
      </c>
      <c r="F243" s="21">
        <f t="shared" si="44"/>
        <v>50</v>
      </c>
      <c r="G243" s="21">
        <f t="shared" si="44"/>
        <v>0</v>
      </c>
      <c r="H243" s="21">
        <f t="shared" si="37"/>
        <v>50</v>
      </c>
    </row>
    <row r="244" spans="1:8" ht="15" customHeight="1" x14ac:dyDescent="0.25">
      <c r="A244" s="4" t="s">
        <v>82</v>
      </c>
      <c r="B244" s="3" t="s">
        <v>110</v>
      </c>
      <c r="C244" s="1" t="s">
        <v>139</v>
      </c>
      <c r="D244" s="1" t="s">
        <v>143</v>
      </c>
      <c r="E244" s="1" t="s">
        <v>83</v>
      </c>
      <c r="F244" s="21">
        <v>50</v>
      </c>
      <c r="G244" s="21"/>
      <c r="H244" s="21">
        <f t="shared" si="37"/>
        <v>50</v>
      </c>
    </row>
    <row r="245" spans="1:8" ht="34.5" customHeight="1" x14ac:dyDescent="0.25">
      <c r="A245" s="4" t="s">
        <v>144</v>
      </c>
      <c r="B245" s="3" t="s">
        <v>110</v>
      </c>
      <c r="C245" s="1" t="s">
        <v>139</v>
      </c>
      <c r="D245" s="1" t="s">
        <v>145</v>
      </c>
      <c r="E245" s="1"/>
      <c r="F245" s="23">
        <f t="shared" ref="F245:G247" si="45">F246</f>
        <v>2.7</v>
      </c>
      <c r="G245" s="23">
        <f t="shared" si="45"/>
        <v>0</v>
      </c>
      <c r="H245" s="21">
        <f t="shared" si="37"/>
        <v>2.7</v>
      </c>
    </row>
    <row r="246" spans="1:8" ht="23.25" customHeight="1" x14ac:dyDescent="0.25">
      <c r="A246" s="4" t="s">
        <v>78</v>
      </c>
      <c r="B246" s="3" t="s">
        <v>110</v>
      </c>
      <c r="C246" s="1" t="s">
        <v>139</v>
      </c>
      <c r="D246" s="1" t="s">
        <v>145</v>
      </c>
      <c r="E246" s="1" t="s">
        <v>79</v>
      </c>
      <c r="F246" s="21">
        <f t="shared" si="45"/>
        <v>2.7</v>
      </c>
      <c r="G246" s="21">
        <f t="shared" si="45"/>
        <v>0</v>
      </c>
      <c r="H246" s="21">
        <f t="shared" si="37"/>
        <v>2.7</v>
      </c>
    </row>
    <row r="247" spans="1:8" ht="15" customHeight="1" x14ac:dyDescent="0.25">
      <c r="A247" s="4" t="s">
        <v>80</v>
      </c>
      <c r="B247" s="3" t="s">
        <v>110</v>
      </c>
      <c r="C247" s="1" t="s">
        <v>139</v>
      </c>
      <c r="D247" s="1" t="s">
        <v>145</v>
      </c>
      <c r="E247" s="1" t="s">
        <v>81</v>
      </c>
      <c r="F247" s="21">
        <f t="shared" si="45"/>
        <v>2.7</v>
      </c>
      <c r="G247" s="21">
        <f t="shared" si="45"/>
        <v>0</v>
      </c>
      <c r="H247" s="21">
        <f t="shared" si="37"/>
        <v>2.7</v>
      </c>
    </row>
    <row r="248" spans="1:8" ht="15" customHeight="1" x14ac:dyDescent="0.25">
      <c r="A248" s="4" t="s">
        <v>82</v>
      </c>
      <c r="B248" s="3" t="s">
        <v>110</v>
      </c>
      <c r="C248" s="1" t="s">
        <v>139</v>
      </c>
      <c r="D248" s="1" t="s">
        <v>145</v>
      </c>
      <c r="E248" s="1" t="s">
        <v>83</v>
      </c>
      <c r="F248" s="23">
        <v>2.7</v>
      </c>
      <c r="G248" s="23"/>
      <c r="H248" s="21">
        <f t="shared" si="37"/>
        <v>2.7</v>
      </c>
    </row>
    <row r="249" spans="1:8" ht="23.25" customHeight="1" x14ac:dyDescent="0.25">
      <c r="A249" s="4" t="s">
        <v>394</v>
      </c>
      <c r="B249" s="3" t="s">
        <v>110</v>
      </c>
      <c r="C249" s="1" t="s">
        <v>139</v>
      </c>
      <c r="D249" s="1" t="s">
        <v>131</v>
      </c>
      <c r="E249" s="1"/>
      <c r="F249" s="21">
        <f t="shared" ref="F249:G251" si="46">F250</f>
        <v>30</v>
      </c>
      <c r="G249" s="21">
        <f t="shared" si="46"/>
        <v>0</v>
      </c>
      <c r="H249" s="21">
        <f t="shared" si="37"/>
        <v>30</v>
      </c>
    </row>
    <row r="250" spans="1:8" ht="23.25" customHeight="1" x14ac:dyDescent="0.25">
      <c r="A250" s="4" t="s">
        <v>78</v>
      </c>
      <c r="B250" s="3" t="s">
        <v>110</v>
      </c>
      <c r="C250" s="1" t="s">
        <v>139</v>
      </c>
      <c r="D250" s="1" t="s">
        <v>131</v>
      </c>
      <c r="E250" s="1" t="s">
        <v>79</v>
      </c>
      <c r="F250" s="21">
        <f t="shared" si="46"/>
        <v>30</v>
      </c>
      <c r="G250" s="21">
        <f t="shared" si="46"/>
        <v>0</v>
      </c>
      <c r="H250" s="21">
        <f t="shared" si="37"/>
        <v>30</v>
      </c>
    </row>
    <row r="251" spans="1:8" ht="15" customHeight="1" x14ac:dyDescent="0.25">
      <c r="A251" s="4" t="s">
        <v>80</v>
      </c>
      <c r="B251" s="3" t="s">
        <v>110</v>
      </c>
      <c r="C251" s="1" t="s">
        <v>139</v>
      </c>
      <c r="D251" s="1" t="s">
        <v>131</v>
      </c>
      <c r="E251" s="1" t="s">
        <v>81</v>
      </c>
      <c r="F251" s="21">
        <f t="shared" si="46"/>
        <v>30</v>
      </c>
      <c r="G251" s="21">
        <f t="shared" si="46"/>
        <v>0</v>
      </c>
      <c r="H251" s="21">
        <f t="shared" si="37"/>
        <v>30</v>
      </c>
    </row>
    <row r="252" spans="1:8" ht="15" customHeight="1" x14ac:dyDescent="0.25">
      <c r="A252" s="4" t="s">
        <v>82</v>
      </c>
      <c r="B252" s="3" t="s">
        <v>110</v>
      </c>
      <c r="C252" s="1" t="s">
        <v>139</v>
      </c>
      <c r="D252" s="1" t="s">
        <v>131</v>
      </c>
      <c r="E252" s="1" t="s">
        <v>83</v>
      </c>
      <c r="F252" s="21">
        <v>30</v>
      </c>
      <c r="G252" s="21"/>
      <c r="H252" s="21">
        <f t="shared" si="37"/>
        <v>30</v>
      </c>
    </row>
    <row r="253" spans="1:8" ht="15" customHeight="1" x14ac:dyDescent="0.25">
      <c r="A253" s="4" t="s">
        <v>46</v>
      </c>
      <c r="B253" s="3" t="s">
        <v>110</v>
      </c>
      <c r="C253" s="1" t="s">
        <v>139</v>
      </c>
      <c r="D253" s="1" t="s">
        <v>47</v>
      </c>
      <c r="E253" s="1"/>
      <c r="F253" s="23">
        <f>F254+F259</f>
        <v>12152.8</v>
      </c>
      <c r="G253" s="23">
        <f>G254+G259</f>
        <v>52.5</v>
      </c>
      <c r="H253" s="21">
        <f t="shared" si="37"/>
        <v>12205.3</v>
      </c>
    </row>
    <row r="254" spans="1:8" ht="34.5" customHeight="1" x14ac:dyDescent="0.25">
      <c r="A254" s="4" t="s">
        <v>48</v>
      </c>
      <c r="B254" s="3" t="s">
        <v>110</v>
      </c>
      <c r="C254" s="1" t="s">
        <v>139</v>
      </c>
      <c r="D254" s="1" t="s">
        <v>47</v>
      </c>
      <c r="E254" s="1" t="s">
        <v>49</v>
      </c>
      <c r="F254" s="23">
        <f>F255</f>
        <v>11331.3</v>
      </c>
      <c r="G254" s="23">
        <f>G255</f>
        <v>0</v>
      </c>
      <c r="H254" s="21">
        <f t="shared" si="37"/>
        <v>11331.3</v>
      </c>
    </row>
    <row r="255" spans="1:8" ht="15" customHeight="1" x14ac:dyDescent="0.25">
      <c r="A255" s="4" t="s">
        <v>50</v>
      </c>
      <c r="B255" s="3" t="s">
        <v>110</v>
      </c>
      <c r="C255" s="1" t="s">
        <v>139</v>
      </c>
      <c r="D255" s="1" t="s">
        <v>47</v>
      </c>
      <c r="E255" s="1" t="s">
        <v>51</v>
      </c>
      <c r="F255" s="23">
        <f>F256+F257+F258</f>
        <v>11331.3</v>
      </c>
      <c r="G255" s="23">
        <f>G256+G257+G258</f>
        <v>0</v>
      </c>
      <c r="H255" s="21">
        <f t="shared" si="37"/>
        <v>11331.3</v>
      </c>
    </row>
    <row r="256" spans="1:8" ht="15" customHeight="1" x14ac:dyDescent="0.25">
      <c r="A256" s="4" t="s">
        <v>52</v>
      </c>
      <c r="B256" s="3" t="s">
        <v>110</v>
      </c>
      <c r="C256" s="1" t="s">
        <v>139</v>
      </c>
      <c r="D256" s="1" t="s">
        <v>47</v>
      </c>
      <c r="E256" s="1" t="s">
        <v>53</v>
      </c>
      <c r="F256" s="23">
        <v>8702.4</v>
      </c>
      <c r="G256" s="23"/>
      <c r="H256" s="21">
        <f t="shared" si="37"/>
        <v>8702.4</v>
      </c>
    </row>
    <row r="257" spans="1:8" ht="15" customHeight="1" x14ac:dyDescent="0.25">
      <c r="A257" s="4" t="s">
        <v>96</v>
      </c>
      <c r="B257" s="3" t="s">
        <v>110</v>
      </c>
      <c r="C257" s="1" t="s">
        <v>139</v>
      </c>
      <c r="D257" s="1" t="s">
        <v>47</v>
      </c>
      <c r="E257" s="1" t="s">
        <v>97</v>
      </c>
      <c r="F257" s="23">
        <v>0.8</v>
      </c>
      <c r="G257" s="23"/>
      <c r="H257" s="21">
        <f t="shared" si="37"/>
        <v>0.8</v>
      </c>
    </row>
    <row r="258" spans="1:8" ht="34.5" customHeight="1" x14ac:dyDescent="0.25">
      <c r="A258" s="4" t="s">
        <v>54</v>
      </c>
      <c r="B258" s="3" t="s">
        <v>110</v>
      </c>
      <c r="C258" s="1" t="s">
        <v>139</v>
      </c>
      <c r="D258" s="1" t="s">
        <v>47</v>
      </c>
      <c r="E258" s="1" t="s">
        <v>55</v>
      </c>
      <c r="F258" s="23">
        <v>2628.1</v>
      </c>
      <c r="G258" s="23"/>
      <c r="H258" s="21">
        <f t="shared" si="37"/>
        <v>2628.1</v>
      </c>
    </row>
    <row r="259" spans="1:8" ht="15" customHeight="1" x14ac:dyDescent="0.25">
      <c r="A259" s="4" t="s">
        <v>14</v>
      </c>
      <c r="B259" s="3" t="s">
        <v>110</v>
      </c>
      <c r="C259" s="1" t="s">
        <v>139</v>
      </c>
      <c r="D259" s="1" t="s">
        <v>47</v>
      </c>
      <c r="E259" s="1" t="s">
        <v>15</v>
      </c>
      <c r="F259" s="23">
        <f>F260</f>
        <v>821.5</v>
      </c>
      <c r="G259" s="23">
        <f>G260</f>
        <v>52.5</v>
      </c>
      <c r="H259" s="21">
        <f t="shared" si="37"/>
        <v>874</v>
      </c>
    </row>
    <row r="260" spans="1:8" ht="23.25" customHeight="1" x14ac:dyDescent="0.25">
      <c r="A260" s="4" t="s">
        <v>16</v>
      </c>
      <c r="B260" s="3" t="s">
        <v>110</v>
      </c>
      <c r="C260" s="1" t="s">
        <v>139</v>
      </c>
      <c r="D260" s="1" t="s">
        <v>47</v>
      </c>
      <c r="E260" s="1" t="s">
        <v>17</v>
      </c>
      <c r="F260" s="23">
        <f>F261+F262</f>
        <v>821.5</v>
      </c>
      <c r="G260" s="23">
        <f>G261+G262</f>
        <v>52.5</v>
      </c>
      <c r="H260" s="21">
        <f t="shared" si="37"/>
        <v>874</v>
      </c>
    </row>
    <row r="261" spans="1:8" ht="23.25" customHeight="1" x14ac:dyDescent="0.25">
      <c r="A261" s="4" t="s">
        <v>18</v>
      </c>
      <c r="B261" s="3" t="s">
        <v>110</v>
      </c>
      <c r="C261" s="1" t="s">
        <v>139</v>
      </c>
      <c r="D261" s="1" t="s">
        <v>47</v>
      </c>
      <c r="E261" s="1" t="s">
        <v>19</v>
      </c>
      <c r="F261" s="23">
        <v>19.2</v>
      </c>
      <c r="G261" s="23"/>
      <c r="H261" s="21">
        <f t="shared" si="37"/>
        <v>19.2</v>
      </c>
    </row>
    <row r="262" spans="1:8" ht="15" customHeight="1" x14ac:dyDescent="0.25">
      <c r="A262" s="4" t="s">
        <v>36</v>
      </c>
      <c r="B262" s="3" t="s">
        <v>110</v>
      </c>
      <c r="C262" s="1" t="s">
        <v>139</v>
      </c>
      <c r="D262" s="1" t="s">
        <v>47</v>
      </c>
      <c r="E262" s="1" t="s">
        <v>37</v>
      </c>
      <c r="F262" s="23">
        <v>802.3</v>
      </c>
      <c r="G262" s="23">
        <v>52.5</v>
      </c>
      <c r="H262" s="21">
        <f t="shared" si="37"/>
        <v>854.8</v>
      </c>
    </row>
    <row r="263" spans="1:8" ht="15" customHeight="1" x14ac:dyDescent="0.25">
      <c r="A263" s="8" t="s">
        <v>102</v>
      </c>
      <c r="B263" s="5" t="s">
        <v>110</v>
      </c>
      <c r="C263" s="7" t="s">
        <v>103</v>
      </c>
      <c r="D263" s="7"/>
      <c r="E263" s="7"/>
      <c r="F263" s="21">
        <f>F264</f>
        <v>21586.2</v>
      </c>
      <c r="G263" s="21">
        <f>G264</f>
        <v>0</v>
      </c>
      <c r="H263" s="21">
        <f t="shared" si="37"/>
        <v>21586.2</v>
      </c>
    </row>
    <row r="264" spans="1:8" ht="15" customHeight="1" x14ac:dyDescent="0.25">
      <c r="A264" s="10" t="s">
        <v>146</v>
      </c>
      <c r="B264" s="11" t="s">
        <v>110</v>
      </c>
      <c r="C264" s="6" t="s">
        <v>147</v>
      </c>
      <c r="D264" s="6"/>
      <c r="E264" s="6"/>
      <c r="F264" s="21">
        <f>F265+F269+F273</f>
        <v>21586.2</v>
      </c>
      <c r="G264" s="21">
        <f>G265+G269+G273</f>
        <v>0</v>
      </c>
      <c r="H264" s="21">
        <f t="shared" si="37"/>
        <v>21586.2</v>
      </c>
    </row>
    <row r="265" spans="1:8" ht="15" customHeight="1" x14ac:dyDescent="0.25">
      <c r="A265" s="4" t="s">
        <v>148</v>
      </c>
      <c r="B265" s="3" t="s">
        <v>110</v>
      </c>
      <c r="C265" s="1" t="s">
        <v>147</v>
      </c>
      <c r="D265" s="1" t="s">
        <v>149</v>
      </c>
      <c r="E265" s="1"/>
      <c r="F265" s="21">
        <f t="shared" ref="F265:G267" si="47">F266</f>
        <v>6605</v>
      </c>
      <c r="G265" s="21">
        <f t="shared" si="47"/>
        <v>0</v>
      </c>
      <c r="H265" s="21">
        <f t="shared" si="37"/>
        <v>6605</v>
      </c>
    </row>
    <row r="266" spans="1:8" ht="15" customHeight="1" x14ac:dyDescent="0.25">
      <c r="A266" s="4" t="s">
        <v>150</v>
      </c>
      <c r="B266" s="3" t="s">
        <v>110</v>
      </c>
      <c r="C266" s="1" t="s">
        <v>147</v>
      </c>
      <c r="D266" s="1" t="s">
        <v>149</v>
      </c>
      <c r="E266" s="1" t="s">
        <v>151</v>
      </c>
      <c r="F266" s="21">
        <f t="shared" si="47"/>
        <v>6605</v>
      </c>
      <c r="G266" s="21">
        <f t="shared" si="47"/>
        <v>0</v>
      </c>
      <c r="H266" s="21">
        <f t="shared" si="37"/>
        <v>6605</v>
      </c>
    </row>
    <row r="267" spans="1:8" ht="15" customHeight="1" x14ac:dyDescent="0.25">
      <c r="A267" s="4" t="s">
        <v>152</v>
      </c>
      <c r="B267" s="3" t="s">
        <v>110</v>
      </c>
      <c r="C267" s="1" t="s">
        <v>147</v>
      </c>
      <c r="D267" s="1" t="s">
        <v>149</v>
      </c>
      <c r="E267" s="1" t="s">
        <v>153</v>
      </c>
      <c r="F267" s="21">
        <f t="shared" si="47"/>
        <v>6605</v>
      </c>
      <c r="G267" s="21">
        <f t="shared" si="47"/>
        <v>0</v>
      </c>
      <c r="H267" s="21">
        <f t="shared" ref="H267:H333" si="48">F267+G267</f>
        <v>6605</v>
      </c>
    </row>
    <row r="268" spans="1:8" ht="23.25" customHeight="1" x14ac:dyDescent="0.25">
      <c r="A268" s="4" t="s">
        <v>154</v>
      </c>
      <c r="B268" s="3" t="s">
        <v>110</v>
      </c>
      <c r="C268" s="1" t="s">
        <v>147</v>
      </c>
      <c r="D268" s="1" t="s">
        <v>149</v>
      </c>
      <c r="E268" s="1" t="s">
        <v>155</v>
      </c>
      <c r="F268" s="21">
        <v>6605</v>
      </c>
      <c r="G268" s="21"/>
      <c r="H268" s="21">
        <f t="shared" si="48"/>
        <v>6605</v>
      </c>
    </row>
    <row r="269" spans="1:8" ht="15" customHeight="1" x14ac:dyDescent="0.25">
      <c r="A269" s="4" t="s">
        <v>156</v>
      </c>
      <c r="B269" s="3" t="s">
        <v>110</v>
      </c>
      <c r="C269" s="1" t="s">
        <v>147</v>
      </c>
      <c r="D269" s="1" t="s">
        <v>157</v>
      </c>
      <c r="E269" s="1"/>
      <c r="F269" s="23">
        <f t="shared" ref="F269:G271" si="49">F270</f>
        <v>8354.2000000000007</v>
      </c>
      <c r="G269" s="23">
        <f t="shared" si="49"/>
        <v>0</v>
      </c>
      <c r="H269" s="21">
        <f t="shared" si="48"/>
        <v>8354.2000000000007</v>
      </c>
    </row>
    <row r="270" spans="1:8" ht="15" customHeight="1" x14ac:dyDescent="0.25">
      <c r="A270" s="4" t="s">
        <v>150</v>
      </c>
      <c r="B270" s="3" t="s">
        <v>110</v>
      </c>
      <c r="C270" s="1" t="s">
        <v>147</v>
      </c>
      <c r="D270" s="1" t="s">
        <v>157</v>
      </c>
      <c r="E270" s="1" t="s">
        <v>151</v>
      </c>
      <c r="F270" s="21">
        <f t="shared" si="49"/>
        <v>8354.2000000000007</v>
      </c>
      <c r="G270" s="21">
        <f t="shared" si="49"/>
        <v>0</v>
      </c>
      <c r="H270" s="21">
        <f t="shared" si="48"/>
        <v>8354.2000000000007</v>
      </c>
    </row>
    <row r="271" spans="1:8" ht="15" customHeight="1" x14ac:dyDescent="0.25">
      <c r="A271" s="4" t="s">
        <v>152</v>
      </c>
      <c r="B271" s="3" t="s">
        <v>110</v>
      </c>
      <c r="C271" s="1" t="s">
        <v>147</v>
      </c>
      <c r="D271" s="1" t="s">
        <v>157</v>
      </c>
      <c r="E271" s="1" t="s">
        <v>153</v>
      </c>
      <c r="F271" s="21">
        <f t="shared" si="49"/>
        <v>8354.2000000000007</v>
      </c>
      <c r="G271" s="21">
        <f t="shared" si="49"/>
        <v>0</v>
      </c>
      <c r="H271" s="21">
        <f t="shared" si="48"/>
        <v>8354.2000000000007</v>
      </c>
    </row>
    <row r="272" spans="1:8" ht="15" customHeight="1" x14ac:dyDescent="0.25">
      <c r="A272" s="4" t="s">
        <v>158</v>
      </c>
      <c r="B272" s="3" t="s">
        <v>110</v>
      </c>
      <c r="C272" s="1" t="s">
        <v>147</v>
      </c>
      <c r="D272" s="1" t="s">
        <v>157</v>
      </c>
      <c r="E272" s="1" t="s">
        <v>159</v>
      </c>
      <c r="F272" s="23">
        <v>8354.2000000000007</v>
      </c>
      <c r="G272" s="23"/>
      <c r="H272" s="21">
        <f t="shared" si="48"/>
        <v>8354.2000000000007</v>
      </c>
    </row>
    <row r="273" spans="1:8" ht="15" customHeight="1" x14ac:dyDescent="0.25">
      <c r="A273" s="4" t="s">
        <v>160</v>
      </c>
      <c r="B273" s="3" t="s">
        <v>110</v>
      </c>
      <c r="C273" s="1" t="s">
        <v>147</v>
      </c>
      <c r="D273" s="1" t="s">
        <v>161</v>
      </c>
      <c r="E273" s="1"/>
      <c r="F273" s="21">
        <f t="shared" ref="F273:G275" si="50">F274</f>
        <v>6627</v>
      </c>
      <c r="G273" s="21">
        <f t="shared" si="50"/>
        <v>0</v>
      </c>
      <c r="H273" s="21">
        <f t="shared" si="48"/>
        <v>6627</v>
      </c>
    </row>
    <row r="274" spans="1:8" ht="15" customHeight="1" x14ac:dyDescent="0.25">
      <c r="A274" s="4" t="s">
        <v>150</v>
      </c>
      <c r="B274" s="3" t="s">
        <v>110</v>
      </c>
      <c r="C274" s="1" t="s">
        <v>147</v>
      </c>
      <c r="D274" s="1" t="s">
        <v>161</v>
      </c>
      <c r="E274" s="1" t="s">
        <v>151</v>
      </c>
      <c r="F274" s="21">
        <f t="shared" si="50"/>
        <v>6627</v>
      </c>
      <c r="G274" s="21">
        <f t="shared" si="50"/>
        <v>0</v>
      </c>
      <c r="H274" s="21">
        <f t="shared" si="48"/>
        <v>6627</v>
      </c>
    </row>
    <row r="275" spans="1:8" ht="15" customHeight="1" x14ac:dyDescent="0.25">
      <c r="A275" s="4" t="s">
        <v>152</v>
      </c>
      <c r="B275" s="3" t="s">
        <v>110</v>
      </c>
      <c r="C275" s="1" t="s">
        <v>147</v>
      </c>
      <c r="D275" s="1" t="s">
        <v>161</v>
      </c>
      <c r="E275" s="1" t="s">
        <v>153</v>
      </c>
      <c r="F275" s="21">
        <f t="shared" si="50"/>
        <v>6627</v>
      </c>
      <c r="G275" s="21">
        <f t="shared" si="50"/>
        <v>0</v>
      </c>
      <c r="H275" s="21">
        <f t="shared" si="48"/>
        <v>6627</v>
      </c>
    </row>
    <row r="276" spans="1:8" ht="23.25" customHeight="1" x14ac:dyDescent="0.25">
      <c r="A276" s="4" t="s">
        <v>154</v>
      </c>
      <c r="B276" s="3" t="s">
        <v>110</v>
      </c>
      <c r="C276" s="1" t="s">
        <v>147</v>
      </c>
      <c r="D276" s="1" t="s">
        <v>161</v>
      </c>
      <c r="E276" s="1" t="s">
        <v>155</v>
      </c>
      <c r="F276" s="21">
        <v>6627</v>
      </c>
      <c r="G276" s="21"/>
      <c r="H276" s="21">
        <f t="shared" si="48"/>
        <v>6627</v>
      </c>
    </row>
    <row r="277" spans="1:8" ht="15" customHeight="1" x14ac:dyDescent="0.25">
      <c r="A277" s="8" t="s">
        <v>62</v>
      </c>
      <c r="B277" s="5" t="s">
        <v>110</v>
      </c>
      <c r="C277" s="7" t="s">
        <v>63</v>
      </c>
      <c r="D277" s="7"/>
      <c r="E277" s="7"/>
      <c r="F277" s="23">
        <f t="shared" ref="F277:G281" si="51">F278</f>
        <v>5926.7</v>
      </c>
      <c r="G277" s="21">
        <f t="shared" si="51"/>
        <v>-400</v>
      </c>
      <c r="H277" s="21">
        <f t="shared" si="48"/>
        <v>5526.7</v>
      </c>
    </row>
    <row r="278" spans="1:8" ht="15" customHeight="1" x14ac:dyDescent="0.25">
      <c r="A278" s="10" t="s">
        <v>64</v>
      </c>
      <c r="B278" s="11" t="s">
        <v>110</v>
      </c>
      <c r="C278" s="6" t="s">
        <v>65</v>
      </c>
      <c r="D278" s="6"/>
      <c r="E278" s="6"/>
      <c r="F278" s="21">
        <f t="shared" si="51"/>
        <v>5926.7</v>
      </c>
      <c r="G278" s="21">
        <f t="shared" si="51"/>
        <v>-400</v>
      </c>
      <c r="H278" s="21">
        <f t="shared" si="48"/>
        <v>5526.7</v>
      </c>
    </row>
    <row r="279" spans="1:8" ht="23.25" customHeight="1" x14ac:dyDescent="0.25">
      <c r="A279" s="4" t="s">
        <v>66</v>
      </c>
      <c r="B279" s="3" t="s">
        <v>110</v>
      </c>
      <c r="C279" s="1" t="s">
        <v>65</v>
      </c>
      <c r="D279" s="1" t="s">
        <v>67</v>
      </c>
      <c r="E279" s="1"/>
      <c r="F279" s="21">
        <f t="shared" si="51"/>
        <v>5926.7</v>
      </c>
      <c r="G279" s="21">
        <f t="shared" si="51"/>
        <v>-400</v>
      </c>
      <c r="H279" s="21">
        <f t="shared" si="48"/>
        <v>5526.7</v>
      </c>
    </row>
    <row r="280" spans="1:8" ht="23.25" customHeight="1" x14ac:dyDescent="0.25">
      <c r="A280" s="4" t="s">
        <v>78</v>
      </c>
      <c r="B280" s="3" t="s">
        <v>110</v>
      </c>
      <c r="C280" s="1" t="s">
        <v>65</v>
      </c>
      <c r="D280" s="1" t="s">
        <v>67</v>
      </c>
      <c r="E280" s="1" t="s">
        <v>79</v>
      </c>
      <c r="F280" s="21">
        <f t="shared" si="51"/>
        <v>5926.7</v>
      </c>
      <c r="G280" s="21">
        <f t="shared" si="51"/>
        <v>-400</v>
      </c>
      <c r="H280" s="21">
        <f t="shared" si="48"/>
        <v>5526.7</v>
      </c>
    </row>
    <row r="281" spans="1:8" ht="15" customHeight="1" x14ac:dyDescent="0.25">
      <c r="A281" s="4" t="s">
        <v>80</v>
      </c>
      <c r="B281" s="3" t="s">
        <v>110</v>
      </c>
      <c r="C281" s="1" t="s">
        <v>65</v>
      </c>
      <c r="D281" s="1" t="s">
        <v>67</v>
      </c>
      <c r="E281" s="1" t="s">
        <v>81</v>
      </c>
      <c r="F281" s="21">
        <f t="shared" si="51"/>
        <v>5926.7</v>
      </c>
      <c r="G281" s="21">
        <f t="shared" si="51"/>
        <v>-400</v>
      </c>
      <c r="H281" s="21">
        <f t="shared" si="48"/>
        <v>5526.7</v>
      </c>
    </row>
    <row r="282" spans="1:8" ht="15" customHeight="1" x14ac:dyDescent="0.25">
      <c r="A282" s="4" t="s">
        <v>82</v>
      </c>
      <c r="B282" s="3" t="s">
        <v>110</v>
      </c>
      <c r="C282" s="1" t="s">
        <v>65</v>
      </c>
      <c r="D282" s="1" t="s">
        <v>67</v>
      </c>
      <c r="E282" s="1" t="s">
        <v>83</v>
      </c>
      <c r="F282" s="23">
        <v>5926.7</v>
      </c>
      <c r="G282" s="21">
        <v>-400</v>
      </c>
      <c r="H282" s="21">
        <f t="shared" si="48"/>
        <v>5526.7</v>
      </c>
    </row>
    <row r="283" spans="1:8" ht="23.25" customHeight="1" x14ac:dyDescent="0.25">
      <c r="A283" s="12" t="s">
        <v>162</v>
      </c>
      <c r="B283" s="14" t="s">
        <v>163</v>
      </c>
      <c r="C283" s="2"/>
      <c r="D283" s="2"/>
      <c r="E283" s="2"/>
      <c r="F283" s="21">
        <f>F284</f>
        <v>1850.2</v>
      </c>
      <c r="G283" s="21">
        <f>G284</f>
        <v>476.1</v>
      </c>
      <c r="H283" s="21">
        <f t="shared" si="48"/>
        <v>2326.3000000000002</v>
      </c>
    </row>
    <row r="284" spans="1:8" ht="15" customHeight="1" x14ac:dyDescent="0.25">
      <c r="A284" s="8" t="s">
        <v>164</v>
      </c>
      <c r="B284" s="5" t="s">
        <v>163</v>
      </c>
      <c r="C284" s="7" t="s">
        <v>165</v>
      </c>
      <c r="D284" s="7"/>
      <c r="E284" s="7"/>
      <c r="F284" s="21">
        <f>F285</f>
        <v>1850.2</v>
      </c>
      <c r="G284" s="21">
        <f>G285</f>
        <v>476.1</v>
      </c>
      <c r="H284" s="21">
        <f t="shared" si="48"/>
        <v>2326.3000000000002</v>
      </c>
    </row>
    <row r="285" spans="1:8" ht="15" customHeight="1" x14ac:dyDescent="0.25">
      <c r="A285" s="10" t="s">
        <v>166</v>
      </c>
      <c r="B285" s="11" t="s">
        <v>163</v>
      </c>
      <c r="C285" s="6" t="s">
        <v>167</v>
      </c>
      <c r="D285" s="6"/>
      <c r="E285" s="6"/>
      <c r="F285" s="21">
        <f>F286+F296+F293</f>
        <v>1850.2</v>
      </c>
      <c r="G285" s="21">
        <f>G286+G296+G293</f>
        <v>476.1</v>
      </c>
      <c r="H285" s="21">
        <f t="shared" si="48"/>
        <v>2326.3000000000002</v>
      </c>
    </row>
    <row r="286" spans="1:8" ht="15" customHeight="1" x14ac:dyDescent="0.25">
      <c r="A286" s="4" t="s">
        <v>168</v>
      </c>
      <c r="B286" s="3" t="s">
        <v>163</v>
      </c>
      <c r="C286" s="1" t="s">
        <v>167</v>
      </c>
      <c r="D286" s="1" t="s">
        <v>169</v>
      </c>
      <c r="E286" s="1"/>
      <c r="F286" s="23">
        <f>F287+F290</f>
        <v>111.4</v>
      </c>
      <c r="G286" s="23">
        <f>G287+G290</f>
        <v>0</v>
      </c>
      <c r="H286" s="21">
        <f t="shared" si="48"/>
        <v>111.4</v>
      </c>
    </row>
    <row r="287" spans="1:8" ht="15" customHeight="1" x14ac:dyDescent="0.25">
      <c r="A287" s="4" t="s">
        <v>14</v>
      </c>
      <c r="B287" s="3" t="s">
        <v>163</v>
      </c>
      <c r="C287" s="1" t="s">
        <v>167</v>
      </c>
      <c r="D287" s="1" t="s">
        <v>169</v>
      </c>
      <c r="E287" s="1" t="s">
        <v>15</v>
      </c>
      <c r="F287" s="23">
        <f>F288</f>
        <v>111.4</v>
      </c>
      <c r="G287" s="23">
        <f>G288</f>
        <v>0</v>
      </c>
      <c r="H287" s="21">
        <f t="shared" si="48"/>
        <v>111.4</v>
      </c>
    </row>
    <row r="288" spans="1:8" ht="23.25" customHeight="1" x14ac:dyDescent="0.25">
      <c r="A288" s="4" t="s">
        <v>16</v>
      </c>
      <c r="B288" s="3" t="s">
        <v>163</v>
      </c>
      <c r="C288" s="1" t="s">
        <v>167</v>
      </c>
      <c r="D288" s="1" t="s">
        <v>169</v>
      </c>
      <c r="E288" s="1" t="s">
        <v>17</v>
      </c>
      <c r="F288" s="23">
        <f>F289</f>
        <v>111.4</v>
      </c>
      <c r="G288" s="23">
        <f>G289</f>
        <v>0</v>
      </c>
      <c r="H288" s="21">
        <f t="shared" si="48"/>
        <v>111.4</v>
      </c>
    </row>
    <row r="289" spans="1:8" ht="15" customHeight="1" x14ac:dyDescent="0.25">
      <c r="A289" s="4" t="s">
        <v>36</v>
      </c>
      <c r="B289" s="3" t="s">
        <v>163</v>
      </c>
      <c r="C289" s="1" t="s">
        <v>167</v>
      </c>
      <c r="D289" s="1" t="s">
        <v>169</v>
      </c>
      <c r="E289" s="1" t="s">
        <v>37</v>
      </c>
      <c r="F289" s="23">
        <v>111.4</v>
      </c>
      <c r="G289" s="23"/>
      <c r="H289" s="21">
        <f t="shared" si="48"/>
        <v>111.4</v>
      </c>
    </row>
    <row r="290" spans="1:8" ht="15" customHeight="1" x14ac:dyDescent="0.25">
      <c r="A290" s="4" t="s">
        <v>56</v>
      </c>
      <c r="B290" s="3" t="s">
        <v>163</v>
      </c>
      <c r="C290" s="1" t="s">
        <v>167</v>
      </c>
      <c r="D290" s="1" t="s">
        <v>169</v>
      </c>
      <c r="E290" s="1" t="s">
        <v>57</v>
      </c>
      <c r="F290" s="23">
        <f>F291</f>
        <v>0</v>
      </c>
      <c r="G290" s="23">
        <f>G291</f>
        <v>0</v>
      </c>
      <c r="H290" s="21">
        <f t="shared" si="48"/>
        <v>0</v>
      </c>
    </row>
    <row r="291" spans="1:8" ht="15" customHeight="1" x14ac:dyDescent="0.25">
      <c r="A291" s="4" t="s">
        <v>58</v>
      </c>
      <c r="B291" s="3" t="s">
        <v>163</v>
      </c>
      <c r="C291" s="1" t="s">
        <v>167</v>
      </c>
      <c r="D291" s="1" t="s">
        <v>169</v>
      </c>
      <c r="E291" s="1" t="s">
        <v>59</v>
      </c>
      <c r="F291" s="23">
        <f>F292</f>
        <v>0</v>
      </c>
      <c r="G291" s="23">
        <f>G292</f>
        <v>0</v>
      </c>
      <c r="H291" s="21">
        <f t="shared" si="48"/>
        <v>0</v>
      </c>
    </row>
    <row r="292" spans="1:8" ht="15" customHeight="1" x14ac:dyDescent="0.25">
      <c r="A292" s="4" t="s">
        <v>170</v>
      </c>
      <c r="B292" s="3" t="s">
        <v>163</v>
      </c>
      <c r="C292" s="1" t="s">
        <v>167</v>
      </c>
      <c r="D292" s="1" t="s">
        <v>169</v>
      </c>
      <c r="E292" s="1" t="s">
        <v>171</v>
      </c>
      <c r="F292" s="23">
        <v>0</v>
      </c>
      <c r="G292" s="23">
        <v>0</v>
      </c>
      <c r="H292" s="21">
        <f t="shared" si="48"/>
        <v>0</v>
      </c>
    </row>
    <row r="293" spans="1:8" ht="15" customHeight="1" x14ac:dyDescent="0.25">
      <c r="A293" s="4" t="s">
        <v>402</v>
      </c>
      <c r="B293" s="3" t="s">
        <v>163</v>
      </c>
      <c r="C293" s="1" t="s">
        <v>167</v>
      </c>
      <c r="D293" s="1" t="s">
        <v>401</v>
      </c>
      <c r="E293" s="27"/>
      <c r="F293" s="23">
        <f>F294</f>
        <v>0</v>
      </c>
      <c r="G293" s="23">
        <f>G294</f>
        <v>476.1</v>
      </c>
      <c r="H293" s="21">
        <f t="shared" si="48"/>
        <v>476.1</v>
      </c>
    </row>
    <row r="294" spans="1:8" ht="15" customHeight="1" x14ac:dyDescent="0.25">
      <c r="A294" s="4" t="s">
        <v>56</v>
      </c>
      <c r="B294" s="3" t="s">
        <v>163</v>
      </c>
      <c r="C294" s="1" t="s">
        <v>167</v>
      </c>
      <c r="D294" s="1" t="s">
        <v>401</v>
      </c>
      <c r="E294" s="1" t="s">
        <v>57</v>
      </c>
      <c r="F294" s="23">
        <f>F295</f>
        <v>0</v>
      </c>
      <c r="G294" s="23">
        <f>G295</f>
        <v>476.1</v>
      </c>
      <c r="H294" s="21">
        <f t="shared" si="48"/>
        <v>476.1</v>
      </c>
    </row>
    <row r="295" spans="1:8" ht="15" customHeight="1" x14ac:dyDescent="0.25">
      <c r="A295" s="26" t="s">
        <v>403</v>
      </c>
      <c r="B295" s="3" t="s">
        <v>163</v>
      </c>
      <c r="C295" s="1" t="s">
        <v>167</v>
      </c>
      <c r="D295" s="1" t="s">
        <v>401</v>
      </c>
      <c r="E295" s="1" t="s">
        <v>404</v>
      </c>
      <c r="F295" s="23">
        <v>0</v>
      </c>
      <c r="G295" s="23">
        <v>476.1</v>
      </c>
      <c r="H295" s="21">
        <f t="shared" si="48"/>
        <v>476.1</v>
      </c>
    </row>
    <row r="296" spans="1:8" ht="15" customHeight="1" x14ac:dyDescent="0.25">
      <c r="A296" s="4" t="s">
        <v>168</v>
      </c>
      <c r="B296" s="3" t="s">
        <v>163</v>
      </c>
      <c r="C296" s="1" t="s">
        <v>167</v>
      </c>
      <c r="D296" s="1" t="s">
        <v>172</v>
      </c>
      <c r="E296" s="1"/>
      <c r="F296" s="23">
        <f>F297</f>
        <v>1738.8</v>
      </c>
      <c r="G296" s="23">
        <f>G297</f>
        <v>0</v>
      </c>
      <c r="H296" s="21">
        <f t="shared" si="48"/>
        <v>1738.8</v>
      </c>
    </row>
    <row r="297" spans="1:8" ht="34.5" customHeight="1" x14ac:dyDescent="0.25">
      <c r="A297" s="4" t="s">
        <v>48</v>
      </c>
      <c r="B297" s="3" t="s">
        <v>163</v>
      </c>
      <c r="C297" s="1" t="s">
        <v>167</v>
      </c>
      <c r="D297" s="1" t="s">
        <v>172</v>
      </c>
      <c r="E297" s="1" t="s">
        <v>49</v>
      </c>
      <c r="F297" s="23">
        <f>F298</f>
        <v>1738.8</v>
      </c>
      <c r="G297" s="23">
        <f>G298</f>
        <v>0</v>
      </c>
      <c r="H297" s="21">
        <f t="shared" si="48"/>
        <v>1738.8</v>
      </c>
    </row>
    <row r="298" spans="1:8" ht="15" customHeight="1" x14ac:dyDescent="0.25">
      <c r="A298" s="4" t="s">
        <v>173</v>
      </c>
      <c r="B298" s="3" t="s">
        <v>163</v>
      </c>
      <c r="C298" s="1" t="s">
        <v>167</v>
      </c>
      <c r="D298" s="1" t="s">
        <v>172</v>
      </c>
      <c r="E298" s="1" t="s">
        <v>174</v>
      </c>
      <c r="F298" s="23">
        <f>F299+F300</f>
        <v>1738.8</v>
      </c>
      <c r="G298" s="23"/>
      <c r="H298" s="21">
        <f t="shared" si="48"/>
        <v>1738.8</v>
      </c>
    </row>
    <row r="299" spans="1:8" ht="15" customHeight="1" x14ac:dyDescent="0.25">
      <c r="A299" s="4" t="s">
        <v>175</v>
      </c>
      <c r="B299" s="3" t="s">
        <v>163</v>
      </c>
      <c r="C299" s="1" t="s">
        <v>167</v>
      </c>
      <c r="D299" s="1" t="s">
        <v>172</v>
      </c>
      <c r="E299" s="1" t="s">
        <v>176</v>
      </c>
      <c r="F299" s="23">
        <v>1335.5</v>
      </c>
      <c r="G299" s="23">
        <v>50.7</v>
      </c>
      <c r="H299" s="21">
        <f t="shared" si="48"/>
        <v>1386.2</v>
      </c>
    </row>
    <row r="300" spans="1:8" ht="23.25" customHeight="1" x14ac:dyDescent="0.25">
      <c r="A300" s="4" t="s">
        <v>177</v>
      </c>
      <c r="B300" s="3" t="s">
        <v>163</v>
      </c>
      <c r="C300" s="1" t="s">
        <v>167</v>
      </c>
      <c r="D300" s="1" t="s">
        <v>172</v>
      </c>
      <c r="E300" s="1" t="s">
        <v>110</v>
      </c>
      <c r="F300" s="23">
        <v>403.3</v>
      </c>
      <c r="G300" s="23">
        <v>22</v>
      </c>
      <c r="H300" s="21">
        <f t="shared" si="48"/>
        <v>425.3</v>
      </c>
    </row>
    <row r="301" spans="1:8" ht="15" customHeight="1" x14ac:dyDescent="0.25">
      <c r="A301" s="12" t="s">
        <v>178</v>
      </c>
      <c r="B301" s="14" t="s">
        <v>179</v>
      </c>
      <c r="C301" s="2"/>
      <c r="D301" s="2"/>
      <c r="E301" s="2"/>
      <c r="F301" s="28">
        <f>F302</f>
        <v>5174.5</v>
      </c>
      <c r="G301" s="28">
        <f>G302</f>
        <v>21</v>
      </c>
      <c r="H301" s="21">
        <f t="shared" si="48"/>
        <v>5195.5</v>
      </c>
    </row>
    <row r="302" spans="1:8" ht="15" customHeight="1" x14ac:dyDescent="0.25">
      <c r="A302" s="8" t="s">
        <v>164</v>
      </c>
      <c r="B302" s="5" t="s">
        <v>179</v>
      </c>
      <c r="C302" s="7" t="s">
        <v>165</v>
      </c>
      <c r="D302" s="7"/>
      <c r="E302" s="7"/>
      <c r="F302" s="23">
        <f>F303</f>
        <v>5174.5</v>
      </c>
      <c r="G302" s="23">
        <f>G303</f>
        <v>21</v>
      </c>
      <c r="H302" s="21">
        <f t="shared" si="48"/>
        <v>5195.5</v>
      </c>
    </row>
    <row r="303" spans="1:8" ht="23.25" customHeight="1" x14ac:dyDescent="0.25">
      <c r="A303" s="10" t="s">
        <v>180</v>
      </c>
      <c r="B303" s="11" t="s">
        <v>179</v>
      </c>
      <c r="C303" s="6" t="s">
        <v>181</v>
      </c>
      <c r="D303" s="6"/>
      <c r="E303" s="6"/>
      <c r="F303" s="23">
        <f>F304+F310</f>
        <v>5174.5</v>
      </c>
      <c r="G303" s="23">
        <f>G304+G310</f>
        <v>21</v>
      </c>
      <c r="H303" s="21">
        <f t="shared" si="48"/>
        <v>5195.5</v>
      </c>
    </row>
    <row r="304" spans="1:8" ht="23.25" customHeight="1" x14ac:dyDescent="0.25">
      <c r="A304" s="4" t="s">
        <v>182</v>
      </c>
      <c r="B304" s="3" t="s">
        <v>179</v>
      </c>
      <c r="C304" s="1" t="s">
        <v>181</v>
      </c>
      <c r="D304" s="1" t="s">
        <v>183</v>
      </c>
      <c r="E304" s="1"/>
      <c r="F304" s="23">
        <f>F305</f>
        <v>4666.8</v>
      </c>
      <c r="G304" s="23">
        <f>G305</f>
        <v>0</v>
      </c>
      <c r="H304" s="21">
        <f t="shared" si="48"/>
        <v>4666.8</v>
      </c>
    </row>
    <row r="305" spans="1:8" ht="34.5" customHeight="1" x14ac:dyDescent="0.25">
      <c r="A305" s="4" t="s">
        <v>48</v>
      </c>
      <c r="B305" s="3" t="s">
        <v>179</v>
      </c>
      <c r="C305" s="1" t="s">
        <v>181</v>
      </c>
      <c r="D305" s="1" t="s">
        <v>183</v>
      </c>
      <c r="E305" s="1" t="s">
        <v>49</v>
      </c>
      <c r="F305" s="23">
        <f>F306</f>
        <v>4666.8</v>
      </c>
      <c r="G305" s="23">
        <f>G306</f>
        <v>0</v>
      </c>
      <c r="H305" s="21">
        <f t="shared" si="48"/>
        <v>4666.8</v>
      </c>
    </row>
    <row r="306" spans="1:8" ht="15" customHeight="1" x14ac:dyDescent="0.25">
      <c r="A306" s="4" t="s">
        <v>173</v>
      </c>
      <c r="B306" s="3" t="s">
        <v>179</v>
      </c>
      <c r="C306" s="1" t="s">
        <v>181</v>
      </c>
      <c r="D306" s="1" t="s">
        <v>183</v>
      </c>
      <c r="E306" s="1" t="s">
        <v>174</v>
      </c>
      <c r="F306" s="23">
        <f>F307+F308+F309</f>
        <v>4666.8</v>
      </c>
      <c r="G306" s="23">
        <f>G307+G308+G309</f>
        <v>0</v>
      </c>
      <c r="H306" s="21">
        <f t="shared" si="48"/>
        <v>4666.8</v>
      </c>
    </row>
    <row r="307" spans="1:8" ht="15" customHeight="1" x14ac:dyDescent="0.25">
      <c r="A307" s="4" t="s">
        <v>175</v>
      </c>
      <c r="B307" s="3" t="s">
        <v>179</v>
      </c>
      <c r="C307" s="1" t="s">
        <v>181</v>
      </c>
      <c r="D307" s="1" t="s">
        <v>183</v>
      </c>
      <c r="E307" s="1" t="s">
        <v>176</v>
      </c>
      <c r="F307" s="21">
        <v>3591</v>
      </c>
      <c r="G307" s="23"/>
      <c r="H307" s="21">
        <f t="shared" si="48"/>
        <v>3591</v>
      </c>
    </row>
    <row r="308" spans="1:8" ht="23.25" customHeight="1" x14ac:dyDescent="0.25">
      <c r="A308" s="4" t="s">
        <v>184</v>
      </c>
      <c r="B308" s="3" t="s">
        <v>179</v>
      </c>
      <c r="C308" s="1" t="s">
        <v>181</v>
      </c>
      <c r="D308" s="1" t="s">
        <v>183</v>
      </c>
      <c r="E308" s="1" t="s">
        <v>185</v>
      </c>
      <c r="F308" s="23">
        <v>0.8</v>
      </c>
      <c r="G308" s="23"/>
      <c r="H308" s="21">
        <f t="shared" si="48"/>
        <v>0.8</v>
      </c>
    </row>
    <row r="309" spans="1:8" ht="23.25" customHeight="1" x14ac:dyDescent="0.25">
      <c r="A309" s="4" t="s">
        <v>177</v>
      </c>
      <c r="B309" s="3" t="s">
        <v>179</v>
      </c>
      <c r="C309" s="1" t="s">
        <v>181</v>
      </c>
      <c r="D309" s="1" t="s">
        <v>183</v>
      </c>
      <c r="E309" s="1" t="s">
        <v>110</v>
      </c>
      <c r="F309" s="24">
        <v>1075</v>
      </c>
      <c r="G309" s="24"/>
      <c r="H309" s="21">
        <f t="shared" si="48"/>
        <v>1075</v>
      </c>
    </row>
    <row r="310" spans="1:8" ht="15" customHeight="1" x14ac:dyDescent="0.25">
      <c r="A310" s="4" t="s">
        <v>168</v>
      </c>
      <c r="B310" s="3" t="s">
        <v>179</v>
      </c>
      <c r="C310" s="1" t="s">
        <v>181</v>
      </c>
      <c r="D310" s="1" t="s">
        <v>169</v>
      </c>
      <c r="E310" s="1"/>
      <c r="F310" s="23">
        <f>F311+F314</f>
        <v>507.7</v>
      </c>
      <c r="G310" s="21">
        <f>G311+G314</f>
        <v>21</v>
      </c>
      <c r="H310" s="21">
        <f t="shared" si="48"/>
        <v>528.70000000000005</v>
      </c>
    </row>
    <row r="311" spans="1:8" ht="15" customHeight="1" x14ac:dyDescent="0.25">
      <c r="A311" s="4" t="s">
        <v>14</v>
      </c>
      <c r="B311" s="3" t="s">
        <v>179</v>
      </c>
      <c r="C311" s="1" t="s">
        <v>181</v>
      </c>
      <c r="D311" s="1" t="s">
        <v>169</v>
      </c>
      <c r="E311" s="1" t="s">
        <v>15</v>
      </c>
      <c r="F311" s="23">
        <f>F312</f>
        <v>507.7</v>
      </c>
      <c r="G311" s="21">
        <f>G312</f>
        <v>21</v>
      </c>
      <c r="H311" s="21">
        <f t="shared" si="48"/>
        <v>528.70000000000005</v>
      </c>
    </row>
    <row r="312" spans="1:8" ht="23.25" customHeight="1" x14ac:dyDescent="0.25">
      <c r="A312" s="4" t="s">
        <v>16</v>
      </c>
      <c r="B312" s="3" t="s">
        <v>179</v>
      </c>
      <c r="C312" s="1" t="s">
        <v>181</v>
      </c>
      <c r="D312" s="1" t="s">
        <v>169</v>
      </c>
      <c r="E312" s="1" t="s">
        <v>17</v>
      </c>
      <c r="F312" s="23">
        <f>F313</f>
        <v>507.7</v>
      </c>
      <c r="G312" s="21">
        <f>G313</f>
        <v>21</v>
      </c>
      <c r="H312" s="21">
        <f t="shared" si="48"/>
        <v>528.70000000000005</v>
      </c>
    </row>
    <row r="313" spans="1:8" ht="15" customHeight="1" x14ac:dyDescent="0.25">
      <c r="A313" s="4" t="s">
        <v>36</v>
      </c>
      <c r="B313" s="3" t="s">
        <v>179</v>
      </c>
      <c r="C313" s="1" t="s">
        <v>181</v>
      </c>
      <c r="D313" s="1" t="s">
        <v>169</v>
      </c>
      <c r="E313" s="1" t="s">
        <v>37</v>
      </c>
      <c r="F313" s="23">
        <v>507.7</v>
      </c>
      <c r="G313" s="21">
        <v>21</v>
      </c>
      <c r="H313" s="21">
        <f t="shared" si="48"/>
        <v>528.70000000000005</v>
      </c>
    </row>
    <row r="314" spans="1:8" ht="15" customHeight="1" x14ac:dyDescent="0.25">
      <c r="A314" s="4" t="s">
        <v>56</v>
      </c>
      <c r="B314" s="3" t="s">
        <v>179</v>
      </c>
      <c r="C314" s="1" t="s">
        <v>181</v>
      </c>
      <c r="D314" s="1" t="s">
        <v>169</v>
      </c>
      <c r="E314" s="1" t="s">
        <v>57</v>
      </c>
      <c r="F314" s="23">
        <f>F315</f>
        <v>0</v>
      </c>
      <c r="G314" s="23">
        <f>G315</f>
        <v>0</v>
      </c>
      <c r="H314" s="21">
        <f t="shared" si="48"/>
        <v>0</v>
      </c>
    </row>
    <row r="315" spans="1:8" ht="15" customHeight="1" x14ac:dyDescent="0.25">
      <c r="A315" s="4" t="s">
        <v>58</v>
      </c>
      <c r="B315" s="3" t="s">
        <v>179</v>
      </c>
      <c r="C315" s="1" t="s">
        <v>181</v>
      </c>
      <c r="D315" s="1" t="s">
        <v>169</v>
      </c>
      <c r="E315" s="1" t="s">
        <v>59</v>
      </c>
      <c r="F315" s="23">
        <f>F316</f>
        <v>0</v>
      </c>
      <c r="G315" s="23">
        <f>G316</f>
        <v>0</v>
      </c>
      <c r="H315" s="21">
        <f t="shared" si="48"/>
        <v>0</v>
      </c>
    </row>
    <row r="316" spans="1:8" ht="15" customHeight="1" x14ac:dyDescent="0.25">
      <c r="A316" s="4" t="s">
        <v>170</v>
      </c>
      <c r="B316" s="3" t="s">
        <v>179</v>
      </c>
      <c r="C316" s="1" t="s">
        <v>181</v>
      </c>
      <c r="D316" s="1" t="s">
        <v>169</v>
      </c>
      <c r="E316" s="1" t="s">
        <v>171</v>
      </c>
      <c r="F316" s="23">
        <v>0</v>
      </c>
      <c r="G316" s="23">
        <v>0</v>
      </c>
      <c r="H316" s="21">
        <f t="shared" si="48"/>
        <v>0</v>
      </c>
    </row>
    <row r="317" spans="1:8" ht="15" customHeight="1" x14ac:dyDescent="0.25">
      <c r="A317" s="12" t="s">
        <v>186</v>
      </c>
      <c r="B317" s="14" t="s">
        <v>187</v>
      </c>
      <c r="C317" s="2"/>
      <c r="D317" s="2"/>
      <c r="E317" s="2"/>
      <c r="F317" s="23">
        <f>F318</f>
        <v>11053.2</v>
      </c>
      <c r="G317" s="23">
        <f>G318</f>
        <v>0</v>
      </c>
      <c r="H317" s="21">
        <f t="shared" si="48"/>
        <v>11053.2</v>
      </c>
    </row>
    <row r="318" spans="1:8" ht="15" customHeight="1" x14ac:dyDescent="0.25">
      <c r="A318" s="8" t="s">
        <v>164</v>
      </c>
      <c r="B318" s="5" t="s">
        <v>187</v>
      </c>
      <c r="C318" s="7" t="s">
        <v>165</v>
      </c>
      <c r="D318" s="7"/>
      <c r="E318" s="7"/>
      <c r="F318" s="23">
        <f>F319</f>
        <v>11053.2</v>
      </c>
      <c r="G318" s="23">
        <f>G319</f>
        <v>0</v>
      </c>
      <c r="H318" s="21">
        <f t="shared" si="48"/>
        <v>11053.2</v>
      </c>
    </row>
    <row r="319" spans="1:8" ht="23.25" customHeight="1" x14ac:dyDescent="0.25">
      <c r="A319" s="10" t="s">
        <v>188</v>
      </c>
      <c r="B319" s="11" t="s">
        <v>187</v>
      </c>
      <c r="C319" s="6" t="s">
        <v>189</v>
      </c>
      <c r="D319" s="6"/>
      <c r="E319" s="6"/>
      <c r="F319" s="23">
        <f>F320+F325+F336+F341</f>
        <v>11053.2</v>
      </c>
      <c r="G319" s="23">
        <f>G320+G325+G336+G341</f>
        <v>0</v>
      </c>
      <c r="H319" s="21">
        <f t="shared" si="48"/>
        <v>11053.2</v>
      </c>
    </row>
    <row r="320" spans="1:8" ht="23.25" customHeight="1" x14ac:dyDescent="0.25">
      <c r="A320" s="4" t="s">
        <v>182</v>
      </c>
      <c r="B320" s="3" t="s">
        <v>187</v>
      </c>
      <c r="C320" s="1" t="s">
        <v>189</v>
      </c>
      <c r="D320" s="1" t="s">
        <v>183</v>
      </c>
      <c r="E320" s="1"/>
      <c r="F320" s="23">
        <f>F321</f>
        <v>5070.1000000000004</v>
      </c>
      <c r="G320" s="23">
        <f>G321</f>
        <v>0</v>
      </c>
      <c r="H320" s="21">
        <f t="shared" si="48"/>
        <v>5070.1000000000004</v>
      </c>
    </row>
    <row r="321" spans="1:8" ht="34.5" customHeight="1" x14ac:dyDescent="0.25">
      <c r="A321" s="4" t="s">
        <v>48</v>
      </c>
      <c r="B321" s="3" t="s">
        <v>187</v>
      </c>
      <c r="C321" s="1" t="s">
        <v>189</v>
      </c>
      <c r="D321" s="1" t="s">
        <v>183</v>
      </c>
      <c r="E321" s="1" t="s">
        <v>49</v>
      </c>
      <c r="F321" s="23">
        <f>F322</f>
        <v>5070.1000000000004</v>
      </c>
      <c r="G321" s="23">
        <f>G322</f>
        <v>0</v>
      </c>
      <c r="H321" s="21">
        <f t="shared" si="48"/>
        <v>5070.1000000000004</v>
      </c>
    </row>
    <row r="322" spans="1:8" ht="15" customHeight="1" x14ac:dyDescent="0.25">
      <c r="A322" s="4" t="s">
        <v>173</v>
      </c>
      <c r="B322" s="3" t="s">
        <v>187</v>
      </c>
      <c r="C322" s="1" t="s">
        <v>189</v>
      </c>
      <c r="D322" s="1" t="s">
        <v>183</v>
      </c>
      <c r="E322" s="1" t="s">
        <v>174</v>
      </c>
      <c r="F322" s="23">
        <f>F323+F324</f>
        <v>5070.1000000000004</v>
      </c>
      <c r="G322" s="23"/>
      <c r="H322" s="21">
        <f t="shared" si="48"/>
        <v>5070.1000000000004</v>
      </c>
    </row>
    <row r="323" spans="1:8" ht="15" customHeight="1" x14ac:dyDescent="0.25">
      <c r="A323" s="4" t="s">
        <v>175</v>
      </c>
      <c r="B323" s="3" t="s">
        <v>187</v>
      </c>
      <c r="C323" s="1" t="s">
        <v>189</v>
      </c>
      <c r="D323" s="1" t="s">
        <v>183</v>
      </c>
      <c r="E323" s="1" t="s">
        <v>176</v>
      </c>
      <c r="F323" s="23">
        <v>3894.1</v>
      </c>
      <c r="G323" s="23"/>
      <c r="H323" s="21">
        <f t="shared" si="48"/>
        <v>3894.1</v>
      </c>
    </row>
    <row r="324" spans="1:8" ht="23.25" customHeight="1" x14ac:dyDescent="0.25">
      <c r="A324" s="4" t="s">
        <v>177</v>
      </c>
      <c r="B324" s="3" t="s">
        <v>187</v>
      </c>
      <c r="C324" s="1" t="s">
        <v>189</v>
      </c>
      <c r="D324" s="1" t="s">
        <v>183</v>
      </c>
      <c r="E324" s="1" t="s">
        <v>110</v>
      </c>
      <c r="F324" s="21">
        <v>1176</v>
      </c>
      <c r="G324" s="21"/>
      <c r="H324" s="21">
        <f t="shared" si="48"/>
        <v>1176</v>
      </c>
    </row>
    <row r="325" spans="1:8" ht="15" customHeight="1" x14ac:dyDescent="0.25">
      <c r="A325" s="4" t="s">
        <v>168</v>
      </c>
      <c r="B325" s="3" t="s">
        <v>187</v>
      </c>
      <c r="C325" s="1" t="s">
        <v>189</v>
      </c>
      <c r="D325" s="1" t="s">
        <v>169</v>
      </c>
      <c r="E325" s="1"/>
      <c r="F325" s="23">
        <f>F326+F330+F333</f>
        <v>1875.5</v>
      </c>
      <c r="G325" s="23">
        <f>G326+G330+G333</f>
        <v>0</v>
      </c>
      <c r="H325" s="21">
        <f t="shared" si="48"/>
        <v>1875.5</v>
      </c>
    </row>
    <row r="326" spans="1:8" ht="34.5" customHeight="1" x14ac:dyDescent="0.25">
      <c r="A326" s="4" t="s">
        <v>48</v>
      </c>
      <c r="B326" s="3" t="s">
        <v>187</v>
      </c>
      <c r="C326" s="1" t="s">
        <v>189</v>
      </c>
      <c r="D326" s="1" t="s">
        <v>169</v>
      </c>
      <c r="E326" s="1" t="s">
        <v>49</v>
      </c>
      <c r="F326" s="23">
        <f>F327</f>
        <v>100.8</v>
      </c>
      <c r="G326" s="23">
        <f>G327</f>
        <v>0</v>
      </c>
      <c r="H326" s="21">
        <f t="shared" si="48"/>
        <v>100.8</v>
      </c>
    </row>
    <row r="327" spans="1:8" ht="15" customHeight="1" x14ac:dyDescent="0.25">
      <c r="A327" s="4" t="s">
        <v>173</v>
      </c>
      <c r="B327" s="3" t="s">
        <v>187</v>
      </c>
      <c r="C327" s="1" t="s">
        <v>189</v>
      </c>
      <c r="D327" s="1" t="s">
        <v>169</v>
      </c>
      <c r="E327" s="1" t="s">
        <v>174</v>
      </c>
      <c r="F327" s="23">
        <f>F328+F329</f>
        <v>100.8</v>
      </c>
      <c r="G327" s="23">
        <f>G328+G329</f>
        <v>0</v>
      </c>
      <c r="H327" s="21">
        <f t="shared" si="48"/>
        <v>100.8</v>
      </c>
    </row>
    <row r="328" spans="1:8" ht="23.25" customHeight="1" x14ac:dyDescent="0.25">
      <c r="A328" s="4" t="s">
        <v>184</v>
      </c>
      <c r="B328" s="3" t="s">
        <v>187</v>
      </c>
      <c r="C328" s="1" t="s">
        <v>189</v>
      </c>
      <c r="D328" s="1" t="s">
        <v>169</v>
      </c>
      <c r="E328" s="1" t="s">
        <v>185</v>
      </c>
      <c r="F328" s="23">
        <v>0.8</v>
      </c>
      <c r="G328" s="23"/>
      <c r="H328" s="21">
        <f t="shared" si="48"/>
        <v>0.8</v>
      </c>
    </row>
    <row r="329" spans="1:8" ht="34.5" customHeight="1" x14ac:dyDescent="0.25">
      <c r="A329" s="4" t="s">
        <v>190</v>
      </c>
      <c r="B329" s="3" t="s">
        <v>187</v>
      </c>
      <c r="C329" s="1" t="s">
        <v>189</v>
      </c>
      <c r="D329" s="1" t="s">
        <v>169</v>
      </c>
      <c r="E329" s="1" t="s">
        <v>191</v>
      </c>
      <c r="F329" s="24">
        <v>100</v>
      </c>
      <c r="G329" s="24"/>
      <c r="H329" s="21">
        <f t="shared" si="48"/>
        <v>100</v>
      </c>
    </row>
    <row r="330" spans="1:8" ht="15" customHeight="1" x14ac:dyDescent="0.25">
      <c r="A330" s="4" t="s">
        <v>14</v>
      </c>
      <c r="B330" s="3" t="s">
        <v>187</v>
      </c>
      <c r="C330" s="1" t="s">
        <v>189</v>
      </c>
      <c r="D330" s="1" t="s">
        <v>169</v>
      </c>
      <c r="E330" s="1" t="s">
        <v>15</v>
      </c>
      <c r="F330" s="23">
        <f>F331</f>
        <v>1768.7</v>
      </c>
      <c r="G330" s="23">
        <f>G331</f>
        <v>0</v>
      </c>
      <c r="H330" s="21">
        <f t="shared" si="48"/>
        <v>1768.7</v>
      </c>
    </row>
    <row r="331" spans="1:8" ht="23.25" customHeight="1" x14ac:dyDescent="0.25">
      <c r="A331" s="4" t="s">
        <v>16</v>
      </c>
      <c r="B331" s="3" t="s">
        <v>187</v>
      </c>
      <c r="C331" s="1" t="s">
        <v>189</v>
      </c>
      <c r="D331" s="1" t="s">
        <v>169</v>
      </c>
      <c r="E331" s="1" t="s">
        <v>17</v>
      </c>
      <c r="F331" s="23">
        <f>F332</f>
        <v>1768.7</v>
      </c>
      <c r="G331" s="23">
        <f>G332</f>
        <v>0</v>
      </c>
      <c r="H331" s="21">
        <f t="shared" si="48"/>
        <v>1768.7</v>
      </c>
    </row>
    <row r="332" spans="1:8" ht="15" customHeight="1" x14ac:dyDescent="0.25">
      <c r="A332" s="4" t="s">
        <v>36</v>
      </c>
      <c r="B332" s="3" t="s">
        <v>187</v>
      </c>
      <c r="C332" s="1" t="s">
        <v>189</v>
      </c>
      <c r="D332" s="1" t="s">
        <v>169</v>
      </c>
      <c r="E332" s="1" t="s">
        <v>37</v>
      </c>
      <c r="F332" s="23">
        <v>1768.7</v>
      </c>
      <c r="G332" s="23"/>
      <c r="H332" s="21">
        <f t="shared" si="48"/>
        <v>1768.7</v>
      </c>
    </row>
    <row r="333" spans="1:8" ht="15" customHeight="1" x14ac:dyDescent="0.25">
      <c r="A333" s="4" t="s">
        <v>56</v>
      </c>
      <c r="B333" s="3" t="s">
        <v>187</v>
      </c>
      <c r="C333" s="1" t="s">
        <v>189</v>
      </c>
      <c r="D333" s="1" t="s">
        <v>169</v>
      </c>
      <c r="E333" s="1" t="s">
        <v>57</v>
      </c>
      <c r="F333" s="21">
        <f>F334</f>
        <v>6</v>
      </c>
      <c r="G333" s="21">
        <f>G334</f>
        <v>0</v>
      </c>
      <c r="H333" s="21">
        <f t="shared" si="48"/>
        <v>6</v>
      </c>
    </row>
    <row r="334" spans="1:8" ht="15" customHeight="1" x14ac:dyDescent="0.25">
      <c r="A334" s="4" t="s">
        <v>58</v>
      </c>
      <c r="B334" s="3" t="s">
        <v>187</v>
      </c>
      <c r="C334" s="1" t="s">
        <v>189</v>
      </c>
      <c r="D334" s="1" t="s">
        <v>169</v>
      </c>
      <c r="E334" s="1" t="s">
        <v>59</v>
      </c>
      <c r="F334" s="21">
        <f>F335</f>
        <v>6</v>
      </c>
      <c r="G334" s="21">
        <f>G335</f>
        <v>0</v>
      </c>
      <c r="H334" s="21">
        <f t="shared" ref="H334:H397" si="52">F334+G334</f>
        <v>6</v>
      </c>
    </row>
    <row r="335" spans="1:8" ht="15" customHeight="1" x14ac:dyDescent="0.25">
      <c r="A335" s="4" t="s">
        <v>192</v>
      </c>
      <c r="B335" s="3" t="s">
        <v>187</v>
      </c>
      <c r="C335" s="1" t="s">
        <v>189</v>
      </c>
      <c r="D335" s="1" t="s">
        <v>169</v>
      </c>
      <c r="E335" s="1" t="s">
        <v>193</v>
      </c>
      <c r="F335" s="21">
        <v>6</v>
      </c>
      <c r="G335" s="21"/>
      <c r="H335" s="21">
        <f t="shared" si="52"/>
        <v>6</v>
      </c>
    </row>
    <row r="336" spans="1:8" ht="15" customHeight="1" x14ac:dyDescent="0.25">
      <c r="A336" s="4" t="s">
        <v>194</v>
      </c>
      <c r="B336" s="3" t="s">
        <v>187</v>
      </c>
      <c r="C336" s="1" t="s">
        <v>189</v>
      </c>
      <c r="D336" s="1" t="s">
        <v>195</v>
      </c>
      <c r="E336" s="1"/>
      <c r="F336" s="23">
        <f>F337</f>
        <v>2368.9</v>
      </c>
      <c r="G336" s="23">
        <f>G337</f>
        <v>0</v>
      </c>
      <c r="H336" s="21">
        <f t="shared" si="52"/>
        <v>2368.9</v>
      </c>
    </row>
    <row r="337" spans="1:8" ht="34.5" customHeight="1" x14ac:dyDescent="0.25">
      <c r="A337" s="4" t="s">
        <v>48</v>
      </c>
      <c r="B337" s="3" t="s">
        <v>187</v>
      </c>
      <c r="C337" s="1" t="s">
        <v>189</v>
      </c>
      <c r="D337" s="1" t="s">
        <v>195</v>
      </c>
      <c r="E337" s="1" t="s">
        <v>49</v>
      </c>
      <c r="F337" s="23">
        <f>F338</f>
        <v>2368.9</v>
      </c>
      <c r="G337" s="23">
        <f>G338</f>
        <v>0</v>
      </c>
      <c r="H337" s="21">
        <f t="shared" si="52"/>
        <v>2368.9</v>
      </c>
    </row>
    <row r="338" spans="1:8" ht="15" customHeight="1" x14ac:dyDescent="0.25">
      <c r="A338" s="4" t="s">
        <v>173</v>
      </c>
      <c r="B338" s="3" t="s">
        <v>187</v>
      </c>
      <c r="C338" s="1" t="s">
        <v>189</v>
      </c>
      <c r="D338" s="1" t="s">
        <v>195</v>
      </c>
      <c r="E338" s="1" t="s">
        <v>174</v>
      </c>
      <c r="F338" s="21">
        <f>F339+F340</f>
        <v>2368.9</v>
      </c>
      <c r="G338" s="21">
        <f>G339+G340</f>
        <v>0</v>
      </c>
      <c r="H338" s="21">
        <f t="shared" si="52"/>
        <v>2368.9</v>
      </c>
    </row>
    <row r="339" spans="1:8" ht="15" customHeight="1" x14ac:dyDescent="0.25">
      <c r="A339" s="4" t="s">
        <v>175</v>
      </c>
      <c r="B339" s="3" t="s">
        <v>187</v>
      </c>
      <c r="C339" s="1" t="s">
        <v>189</v>
      </c>
      <c r="D339" s="1" t="s">
        <v>195</v>
      </c>
      <c r="E339" s="1" t="s">
        <v>176</v>
      </c>
      <c r="F339" s="23">
        <v>1819.5</v>
      </c>
      <c r="G339" s="23"/>
      <c r="H339" s="21">
        <f t="shared" si="52"/>
        <v>1819.5</v>
      </c>
    </row>
    <row r="340" spans="1:8" ht="23.25" customHeight="1" x14ac:dyDescent="0.25">
      <c r="A340" s="4" t="s">
        <v>177</v>
      </c>
      <c r="B340" s="3" t="s">
        <v>187</v>
      </c>
      <c r="C340" s="1" t="s">
        <v>189</v>
      </c>
      <c r="D340" s="1" t="s">
        <v>195</v>
      </c>
      <c r="E340" s="1" t="s">
        <v>110</v>
      </c>
      <c r="F340" s="23">
        <v>549.4</v>
      </c>
      <c r="G340" s="23"/>
      <c r="H340" s="21">
        <f t="shared" si="52"/>
        <v>549.4</v>
      </c>
    </row>
    <row r="341" spans="1:8" ht="15" customHeight="1" x14ac:dyDescent="0.25">
      <c r="A341" s="4" t="s">
        <v>196</v>
      </c>
      <c r="B341" s="3" t="s">
        <v>187</v>
      </c>
      <c r="C341" s="1" t="s">
        <v>189</v>
      </c>
      <c r="D341" s="1" t="s">
        <v>197</v>
      </c>
      <c r="E341" s="1"/>
      <c r="F341" s="23">
        <f>F342</f>
        <v>1738.7</v>
      </c>
      <c r="G341" s="23">
        <f>G342</f>
        <v>0</v>
      </c>
      <c r="H341" s="21">
        <f t="shared" si="52"/>
        <v>1738.7</v>
      </c>
    </row>
    <row r="342" spans="1:8" ht="34.5" customHeight="1" x14ac:dyDescent="0.25">
      <c r="A342" s="4" t="s">
        <v>48</v>
      </c>
      <c r="B342" s="3" t="s">
        <v>187</v>
      </c>
      <c r="C342" s="1" t="s">
        <v>189</v>
      </c>
      <c r="D342" s="1" t="s">
        <v>197</v>
      </c>
      <c r="E342" s="1" t="s">
        <v>49</v>
      </c>
      <c r="F342" s="23">
        <f>F343</f>
        <v>1738.7</v>
      </c>
      <c r="G342" s="23">
        <f>G343</f>
        <v>0</v>
      </c>
      <c r="H342" s="21">
        <f t="shared" si="52"/>
        <v>1738.7</v>
      </c>
    </row>
    <row r="343" spans="1:8" ht="15" customHeight="1" x14ac:dyDescent="0.25">
      <c r="A343" s="4" t="s">
        <v>173</v>
      </c>
      <c r="B343" s="3" t="s">
        <v>187</v>
      </c>
      <c r="C343" s="1" t="s">
        <v>189</v>
      </c>
      <c r="D343" s="1" t="s">
        <v>197</v>
      </c>
      <c r="E343" s="1" t="s">
        <v>174</v>
      </c>
      <c r="F343" s="23">
        <f>F344+F345</f>
        <v>1738.7</v>
      </c>
      <c r="G343" s="23">
        <f>G344+G345</f>
        <v>0</v>
      </c>
      <c r="H343" s="21">
        <f t="shared" si="52"/>
        <v>1738.7</v>
      </c>
    </row>
    <row r="344" spans="1:8" ht="15" customHeight="1" x14ac:dyDescent="0.25">
      <c r="A344" s="4" t="s">
        <v>175</v>
      </c>
      <c r="B344" s="3" t="s">
        <v>187</v>
      </c>
      <c r="C344" s="1" t="s">
        <v>189</v>
      </c>
      <c r="D344" s="1" t="s">
        <v>197</v>
      </c>
      <c r="E344" s="1" t="s">
        <v>176</v>
      </c>
      <c r="F344" s="23">
        <v>1335.5</v>
      </c>
      <c r="G344" s="23"/>
      <c r="H344" s="21">
        <f t="shared" si="52"/>
        <v>1335.5</v>
      </c>
    </row>
    <row r="345" spans="1:8" ht="23.25" customHeight="1" x14ac:dyDescent="0.25">
      <c r="A345" s="4" t="s">
        <v>177</v>
      </c>
      <c r="B345" s="3" t="s">
        <v>187</v>
      </c>
      <c r="C345" s="1" t="s">
        <v>189</v>
      </c>
      <c r="D345" s="1" t="s">
        <v>197</v>
      </c>
      <c r="E345" s="1" t="s">
        <v>110</v>
      </c>
      <c r="F345" s="23">
        <v>403.2</v>
      </c>
      <c r="G345" s="23"/>
      <c r="H345" s="21">
        <f t="shared" si="52"/>
        <v>403.2</v>
      </c>
    </row>
    <row r="346" spans="1:8" ht="15" customHeight="1" x14ac:dyDescent="0.25">
      <c r="A346" s="12" t="s">
        <v>198</v>
      </c>
      <c r="B346" s="14" t="s">
        <v>199</v>
      </c>
      <c r="C346" s="2"/>
      <c r="D346" s="2"/>
      <c r="E346" s="2"/>
      <c r="F346" s="21">
        <f>F347+F497+F517+F523+F556+F660+F710+F751+F760+F673</f>
        <v>425068.39999999997</v>
      </c>
      <c r="G346" s="21">
        <f>G347+G497+G517+G523+G556+G660+G710+G751+G760+G673</f>
        <v>-5081.2000000000016</v>
      </c>
      <c r="H346" s="21">
        <f t="shared" si="52"/>
        <v>419987.19999999995</v>
      </c>
    </row>
    <row r="347" spans="1:8" ht="15" customHeight="1" x14ac:dyDescent="0.25">
      <c r="A347" s="8" t="s">
        <v>164</v>
      </c>
      <c r="B347" s="5" t="s">
        <v>199</v>
      </c>
      <c r="C347" s="7" t="s">
        <v>165</v>
      </c>
      <c r="D347" s="7"/>
      <c r="E347" s="7"/>
      <c r="F347" s="21">
        <f>F348+F358+F429+F434+F438</f>
        <v>178034.4</v>
      </c>
      <c r="G347" s="21">
        <f>G348+G358+G429+G434+G438</f>
        <v>3010.7999999999997</v>
      </c>
      <c r="H347" s="21">
        <f t="shared" si="52"/>
        <v>181045.19999999998</v>
      </c>
    </row>
    <row r="348" spans="1:8" ht="23.25" customHeight="1" x14ac:dyDescent="0.25">
      <c r="A348" s="10" t="s">
        <v>200</v>
      </c>
      <c r="B348" s="11" t="s">
        <v>199</v>
      </c>
      <c r="C348" s="6" t="s">
        <v>201</v>
      </c>
      <c r="D348" s="6"/>
      <c r="E348" s="6"/>
      <c r="F348" s="23">
        <f>F349+F354</f>
        <v>3479.2000000000003</v>
      </c>
      <c r="G348" s="23">
        <f>G349+G354</f>
        <v>0</v>
      </c>
      <c r="H348" s="21">
        <f t="shared" si="52"/>
        <v>3479.2000000000003</v>
      </c>
    </row>
    <row r="349" spans="1:8" ht="15" customHeight="1" x14ac:dyDescent="0.25">
      <c r="A349" s="4" t="s">
        <v>202</v>
      </c>
      <c r="B349" s="3" t="s">
        <v>199</v>
      </c>
      <c r="C349" s="1" t="s">
        <v>201</v>
      </c>
      <c r="D349" s="1" t="s">
        <v>203</v>
      </c>
      <c r="E349" s="1"/>
      <c r="F349" s="23">
        <f>F350</f>
        <v>3013.9</v>
      </c>
      <c r="G349" s="23">
        <f>G350</f>
        <v>0</v>
      </c>
      <c r="H349" s="21">
        <f t="shared" si="52"/>
        <v>3013.9</v>
      </c>
    </row>
    <row r="350" spans="1:8" ht="34.5" customHeight="1" x14ac:dyDescent="0.25">
      <c r="A350" s="4" t="s">
        <v>48</v>
      </c>
      <c r="B350" s="3" t="s">
        <v>199</v>
      </c>
      <c r="C350" s="1" t="s">
        <v>201</v>
      </c>
      <c r="D350" s="1" t="s">
        <v>203</v>
      </c>
      <c r="E350" s="1" t="s">
        <v>49</v>
      </c>
      <c r="F350" s="23">
        <f>F351</f>
        <v>3013.9</v>
      </c>
      <c r="G350" s="23">
        <f>G351</f>
        <v>0</v>
      </c>
      <c r="H350" s="21">
        <f t="shared" si="52"/>
        <v>3013.9</v>
      </c>
    </row>
    <row r="351" spans="1:8" ht="15" customHeight="1" x14ac:dyDescent="0.25">
      <c r="A351" s="4" t="s">
        <v>173</v>
      </c>
      <c r="B351" s="3" t="s">
        <v>199</v>
      </c>
      <c r="C351" s="1" t="s">
        <v>201</v>
      </c>
      <c r="D351" s="1" t="s">
        <v>203</v>
      </c>
      <c r="E351" s="1" t="s">
        <v>174</v>
      </c>
      <c r="F351" s="23">
        <f>F352+F353</f>
        <v>3013.9</v>
      </c>
      <c r="G351" s="23"/>
      <c r="H351" s="21">
        <f t="shared" si="52"/>
        <v>3013.9</v>
      </c>
    </row>
    <row r="352" spans="1:8" ht="15" customHeight="1" x14ac:dyDescent="0.25">
      <c r="A352" s="4" t="s">
        <v>175</v>
      </c>
      <c r="B352" s="3" t="s">
        <v>199</v>
      </c>
      <c r="C352" s="1" t="s">
        <v>201</v>
      </c>
      <c r="D352" s="1" t="s">
        <v>203</v>
      </c>
      <c r="E352" s="1" t="s">
        <v>176</v>
      </c>
      <c r="F352" s="23">
        <v>2314.8000000000002</v>
      </c>
      <c r="G352" s="23"/>
      <c r="H352" s="21">
        <f t="shared" si="52"/>
        <v>2314.8000000000002</v>
      </c>
    </row>
    <row r="353" spans="1:8" ht="23.25" customHeight="1" x14ac:dyDescent="0.25">
      <c r="A353" s="4" t="s">
        <v>177</v>
      </c>
      <c r="B353" s="3" t="s">
        <v>199</v>
      </c>
      <c r="C353" s="1" t="s">
        <v>201</v>
      </c>
      <c r="D353" s="1" t="s">
        <v>203</v>
      </c>
      <c r="E353" s="1" t="s">
        <v>110</v>
      </c>
      <c r="F353" s="23">
        <v>699.1</v>
      </c>
      <c r="G353" s="23"/>
      <c r="H353" s="21">
        <f t="shared" si="52"/>
        <v>699.1</v>
      </c>
    </row>
    <row r="354" spans="1:8" ht="15" customHeight="1" x14ac:dyDescent="0.25">
      <c r="A354" s="4" t="s">
        <v>204</v>
      </c>
      <c r="B354" s="3" t="s">
        <v>199</v>
      </c>
      <c r="C354" s="1" t="s">
        <v>201</v>
      </c>
      <c r="D354" s="1" t="s">
        <v>205</v>
      </c>
      <c r="E354" s="1"/>
      <c r="F354" s="23">
        <f t="shared" ref="F354:G356" si="53">F355</f>
        <v>465.3</v>
      </c>
      <c r="G354" s="23">
        <f t="shared" si="53"/>
        <v>0</v>
      </c>
      <c r="H354" s="21">
        <f t="shared" si="52"/>
        <v>465.3</v>
      </c>
    </row>
    <row r="355" spans="1:8" ht="34.5" customHeight="1" x14ac:dyDescent="0.25">
      <c r="A355" s="4" t="s">
        <v>48</v>
      </c>
      <c r="B355" s="3" t="s">
        <v>199</v>
      </c>
      <c r="C355" s="1" t="s">
        <v>201</v>
      </c>
      <c r="D355" s="1" t="s">
        <v>205</v>
      </c>
      <c r="E355" s="1" t="s">
        <v>49</v>
      </c>
      <c r="F355" s="23">
        <f t="shared" si="53"/>
        <v>465.3</v>
      </c>
      <c r="G355" s="23">
        <f t="shared" si="53"/>
        <v>0</v>
      </c>
      <c r="H355" s="21">
        <f t="shared" si="52"/>
        <v>465.3</v>
      </c>
    </row>
    <row r="356" spans="1:8" ht="15" customHeight="1" x14ac:dyDescent="0.25">
      <c r="A356" s="4" t="s">
        <v>173</v>
      </c>
      <c r="B356" s="3" t="s">
        <v>199</v>
      </c>
      <c r="C356" s="1" t="s">
        <v>201</v>
      </c>
      <c r="D356" s="1" t="s">
        <v>205</v>
      </c>
      <c r="E356" s="1" t="s">
        <v>174</v>
      </c>
      <c r="F356" s="23">
        <f t="shared" si="53"/>
        <v>465.3</v>
      </c>
      <c r="G356" s="23">
        <f t="shared" si="53"/>
        <v>0</v>
      </c>
      <c r="H356" s="21">
        <f t="shared" si="52"/>
        <v>465.3</v>
      </c>
    </row>
    <row r="357" spans="1:8" ht="15" customHeight="1" x14ac:dyDescent="0.25">
      <c r="A357" s="4" t="s">
        <v>175</v>
      </c>
      <c r="B357" s="3" t="s">
        <v>199</v>
      </c>
      <c r="C357" s="1" t="s">
        <v>201</v>
      </c>
      <c r="D357" s="1" t="s">
        <v>205</v>
      </c>
      <c r="E357" s="1" t="s">
        <v>176</v>
      </c>
      <c r="F357" s="23">
        <v>465.3</v>
      </c>
      <c r="G357" s="23"/>
      <c r="H357" s="21">
        <f t="shared" si="52"/>
        <v>465.3</v>
      </c>
    </row>
    <row r="358" spans="1:8" ht="34.5" customHeight="1" x14ac:dyDescent="0.25">
      <c r="A358" s="10" t="s">
        <v>206</v>
      </c>
      <c r="B358" s="11" t="s">
        <v>199</v>
      </c>
      <c r="C358" s="6" t="s">
        <v>207</v>
      </c>
      <c r="D358" s="6"/>
      <c r="E358" s="6"/>
      <c r="F358" s="23">
        <f>F359+F367+F375+F383+F391+F396+F401+F406+F412+F421</f>
        <v>139174.6</v>
      </c>
      <c r="G358" s="23">
        <f>G359+G367+G375+G383+G391+G396+G401+G406+G412+G421</f>
        <v>-460</v>
      </c>
      <c r="H358" s="21">
        <f t="shared" si="52"/>
        <v>138714.6</v>
      </c>
    </row>
    <row r="359" spans="1:8" ht="23.25" customHeight="1" x14ac:dyDescent="0.25">
      <c r="A359" s="4" t="s">
        <v>208</v>
      </c>
      <c r="B359" s="3" t="s">
        <v>199</v>
      </c>
      <c r="C359" s="1" t="s">
        <v>207</v>
      </c>
      <c r="D359" s="1" t="s">
        <v>209</v>
      </c>
      <c r="E359" s="1"/>
      <c r="F359" s="23">
        <f>F360+F364</f>
        <v>1077.8999999999999</v>
      </c>
      <c r="G359" s="23">
        <f>G360+G364</f>
        <v>0</v>
      </c>
      <c r="H359" s="21">
        <f t="shared" si="52"/>
        <v>1077.8999999999999</v>
      </c>
    </row>
    <row r="360" spans="1:8" ht="34.5" customHeight="1" x14ac:dyDescent="0.25">
      <c r="A360" s="4" t="s">
        <v>48</v>
      </c>
      <c r="B360" s="3" t="s">
        <v>199</v>
      </c>
      <c r="C360" s="1" t="s">
        <v>207</v>
      </c>
      <c r="D360" s="1" t="s">
        <v>209</v>
      </c>
      <c r="E360" s="1" t="s">
        <v>49</v>
      </c>
      <c r="F360" s="23">
        <f>F361</f>
        <v>862.3</v>
      </c>
      <c r="G360" s="23">
        <f>G361</f>
        <v>0</v>
      </c>
      <c r="H360" s="21">
        <f t="shared" si="52"/>
        <v>862.3</v>
      </c>
    </row>
    <row r="361" spans="1:8" ht="15" customHeight="1" x14ac:dyDescent="0.25">
      <c r="A361" s="4" t="s">
        <v>173</v>
      </c>
      <c r="B361" s="3" t="s">
        <v>199</v>
      </c>
      <c r="C361" s="1" t="s">
        <v>207</v>
      </c>
      <c r="D361" s="1" t="s">
        <v>209</v>
      </c>
      <c r="E361" s="1" t="s">
        <v>174</v>
      </c>
      <c r="F361" s="23">
        <f>F362+F363</f>
        <v>862.3</v>
      </c>
      <c r="G361" s="23">
        <f>G362+G363</f>
        <v>0</v>
      </c>
      <c r="H361" s="21">
        <f t="shared" si="52"/>
        <v>862.3</v>
      </c>
    </row>
    <row r="362" spans="1:8" ht="15" customHeight="1" x14ac:dyDescent="0.25">
      <c r="A362" s="4" t="s">
        <v>175</v>
      </c>
      <c r="B362" s="3" t="s">
        <v>199</v>
      </c>
      <c r="C362" s="1" t="s">
        <v>207</v>
      </c>
      <c r="D362" s="1" t="s">
        <v>209</v>
      </c>
      <c r="E362" s="1" t="s">
        <v>176</v>
      </c>
      <c r="F362" s="23">
        <v>662.3</v>
      </c>
      <c r="G362" s="23"/>
      <c r="H362" s="21">
        <f t="shared" si="52"/>
        <v>662.3</v>
      </c>
    </row>
    <row r="363" spans="1:8" ht="23.25" customHeight="1" x14ac:dyDescent="0.25">
      <c r="A363" s="4" t="s">
        <v>177</v>
      </c>
      <c r="B363" s="3" t="s">
        <v>199</v>
      </c>
      <c r="C363" s="1" t="s">
        <v>207</v>
      </c>
      <c r="D363" s="1" t="s">
        <v>209</v>
      </c>
      <c r="E363" s="1" t="s">
        <v>110</v>
      </c>
      <c r="F363" s="21">
        <v>200</v>
      </c>
      <c r="G363" s="21"/>
      <c r="H363" s="21">
        <f t="shared" si="52"/>
        <v>200</v>
      </c>
    </row>
    <row r="364" spans="1:8" ht="15" customHeight="1" x14ac:dyDescent="0.25">
      <c r="A364" s="4" t="s">
        <v>14</v>
      </c>
      <c r="B364" s="3" t="s">
        <v>199</v>
      </c>
      <c r="C364" s="1" t="s">
        <v>207</v>
      </c>
      <c r="D364" s="1" t="s">
        <v>209</v>
      </c>
      <c r="E364" s="1" t="s">
        <v>15</v>
      </c>
      <c r="F364" s="23">
        <f>F365</f>
        <v>215.6</v>
      </c>
      <c r="G364" s="23">
        <f>G365</f>
        <v>0</v>
      </c>
      <c r="H364" s="21">
        <f t="shared" si="52"/>
        <v>215.6</v>
      </c>
    </row>
    <row r="365" spans="1:8" ht="23.25" customHeight="1" x14ac:dyDescent="0.25">
      <c r="A365" s="4" t="s">
        <v>16</v>
      </c>
      <c r="B365" s="3" t="s">
        <v>199</v>
      </c>
      <c r="C365" s="1" t="s">
        <v>207</v>
      </c>
      <c r="D365" s="1" t="s">
        <v>209</v>
      </c>
      <c r="E365" s="1" t="s">
        <v>17</v>
      </c>
      <c r="F365" s="23">
        <f>F366</f>
        <v>215.6</v>
      </c>
      <c r="G365" s="23">
        <f>G366</f>
        <v>0</v>
      </c>
      <c r="H365" s="21">
        <f t="shared" si="52"/>
        <v>215.6</v>
      </c>
    </row>
    <row r="366" spans="1:8" ht="15" customHeight="1" x14ac:dyDescent="0.25">
      <c r="A366" s="4" t="s">
        <v>36</v>
      </c>
      <c r="B366" s="3" t="s">
        <v>199</v>
      </c>
      <c r="C366" s="1" t="s">
        <v>207</v>
      </c>
      <c r="D366" s="1" t="s">
        <v>209</v>
      </c>
      <c r="E366" s="1" t="s">
        <v>37</v>
      </c>
      <c r="F366" s="23">
        <v>215.6</v>
      </c>
      <c r="G366" s="23"/>
      <c r="H366" s="21">
        <f t="shared" si="52"/>
        <v>215.6</v>
      </c>
    </row>
    <row r="367" spans="1:8" ht="23.25" customHeight="1" x14ac:dyDescent="0.25">
      <c r="A367" s="4" t="s">
        <v>210</v>
      </c>
      <c r="B367" s="3" t="s">
        <v>199</v>
      </c>
      <c r="C367" s="1" t="s">
        <v>207</v>
      </c>
      <c r="D367" s="1" t="s">
        <v>211</v>
      </c>
      <c r="E367" s="1"/>
      <c r="F367" s="23">
        <f>F368+F372</f>
        <v>1554.3</v>
      </c>
      <c r="G367" s="23">
        <f>G368+G372</f>
        <v>0</v>
      </c>
      <c r="H367" s="21">
        <f t="shared" si="52"/>
        <v>1554.3</v>
      </c>
    </row>
    <row r="368" spans="1:8" ht="34.5" customHeight="1" x14ac:dyDescent="0.25">
      <c r="A368" s="4" t="s">
        <v>48</v>
      </c>
      <c r="B368" s="3" t="s">
        <v>199</v>
      </c>
      <c r="C368" s="1" t="s">
        <v>207</v>
      </c>
      <c r="D368" s="1" t="s">
        <v>211</v>
      </c>
      <c r="E368" s="1" t="s">
        <v>49</v>
      </c>
      <c r="F368" s="21">
        <f>F369</f>
        <v>1274</v>
      </c>
      <c r="G368" s="21">
        <f>G369</f>
        <v>0</v>
      </c>
      <c r="H368" s="21">
        <f t="shared" si="52"/>
        <v>1274</v>
      </c>
    </row>
    <row r="369" spans="1:8" ht="15" customHeight="1" x14ac:dyDescent="0.25">
      <c r="A369" s="4" t="s">
        <v>173</v>
      </c>
      <c r="B369" s="3" t="s">
        <v>199</v>
      </c>
      <c r="C369" s="1" t="s">
        <v>207</v>
      </c>
      <c r="D369" s="1" t="s">
        <v>211</v>
      </c>
      <c r="E369" s="1" t="s">
        <v>174</v>
      </c>
      <c r="F369" s="21">
        <f>F370+F371</f>
        <v>1274</v>
      </c>
      <c r="G369" s="21">
        <f>G370+G371</f>
        <v>0</v>
      </c>
      <c r="H369" s="21">
        <f t="shared" si="52"/>
        <v>1274</v>
      </c>
    </row>
    <row r="370" spans="1:8" ht="15" customHeight="1" x14ac:dyDescent="0.25">
      <c r="A370" s="4" t="s">
        <v>175</v>
      </c>
      <c r="B370" s="3" t="s">
        <v>199</v>
      </c>
      <c r="C370" s="1" t="s">
        <v>207</v>
      </c>
      <c r="D370" s="1" t="s">
        <v>211</v>
      </c>
      <c r="E370" s="1" t="s">
        <v>176</v>
      </c>
      <c r="F370" s="23">
        <v>978.5</v>
      </c>
      <c r="G370" s="23"/>
      <c r="H370" s="21">
        <f t="shared" si="52"/>
        <v>978.5</v>
      </c>
    </row>
    <row r="371" spans="1:8" ht="23.25" customHeight="1" x14ac:dyDescent="0.25">
      <c r="A371" s="4" t="s">
        <v>177</v>
      </c>
      <c r="B371" s="3" t="s">
        <v>199</v>
      </c>
      <c r="C371" s="1" t="s">
        <v>207</v>
      </c>
      <c r="D371" s="1" t="s">
        <v>211</v>
      </c>
      <c r="E371" s="1" t="s">
        <v>110</v>
      </c>
      <c r="F371" s="23">
        <v>295.5</v>
      </c>
      <c r="G371" s="23"/>
      <c r="H371" s="21">
        <f t="shared" si="52"/>
        <v>295.5</v>
      </c>
    </row>
    <row r="372" spans="1:8" ht="15" customHeight="1" x14ac:dyDescent="0.25">
      <c r="A372" s="4" t="s">
        <v>14</v>
      </c>
      <c r="B372" s="3" t="s">
        <v>199</v>
      </c>
      <c r="C372" s="1" t="s">
        <v>207</v>
      </c>
      <c r="D372" s="1" t="s">
        <v>211</v>
      </c>
      <c r="E372" s="1" t="s">
        <v>15</v>
      </c>
      <c r="F372" s="23">
        <f>F373</f>
        <v>280.3</v>
      </c>
      <c r="G372" s="23">
        <f>G373</f>
        <v>0</v>
      </c>
      <c r="H372" s="21">
        <f t="shared" si="52"/>
        <v>280.3</v>
      </c>
    </row>
    <row r="373" spans="1:8" ht="23.25" customHeight="1" x14ac:dyDescent="0.25">
      <c r="A373" s="4" t="s">
        <v>16</v>
      </c>
      <c r="B373" s="3" t="s">
        <v>199</v>
      </c>
      <c r="C373" s="1" t="s">
        <v>207</v>
      </c>
      <c r="D373" s="1" t="s">
        <v>211</v>
      </c>
      <c r="E373" s="1" t="s">
        <v>17</v>
      </c>
      <c r="F373" s="23">
        <f>F374</f>
        <v>280.3</v>
      </c>
      <c r="G373" s="23">
        <f>G374</f>
        <v>0</v>
      </c>
      <c r="H373" s="21">
        <f t="shared" si="52"/>
        <v>280.3</v>
      </c>
    </row>
    <row r="374" spans="1:8" ht="15" customHeight="1" x14ac:dyDescent="0.25">
      <c r="A374" s="4" t="s">
        <v>36</v>
      </c>
      <c r="B374" s="3" t="s">
        <v>199</v>
      </c>
      <c r="C374" s="1" t="s">
        <v>207</v>
      </c>
      <c r="D374" s="1" t="s">
        <v>211</v>
      </c>
      <c r="E374" s="1" t="s">
        <v>37</v>
      </c>
      <c r="F374" s="23">
        <v>280.3</v>
      </c>
      <c r="G374" s="23"/>
      <c r="H374" s="21">
        <f t="shared" si="52"/>
        <v>280.3</v>
      </c>
    </row>
    <row r="375" spans="1:8" ht="15" customHeight="1" x14ac:dyDescent="0.25">
      <c r="A375" s="4" t="s">
        <v>212</v>
      </c>
      <c r="B375" s="3" t="s">
        <v>199</v>
      </c>
      <c r="C375" s="1" t="s">
        <v>207</v>
      </c>
      <c r="D375" s="1" t="s">
        <v>213</v>
      </c>
      <c r="E375" s="1"/>
      <c r="F375" s="23">
        <f>F376+F380</f>
        <v>1663.9</v>
      </c>
      <c r="G375" s="23">
        <f>G376+G380</f>
        <v>0</v>
      </c>
      <c r="H375" s="21">
        <f t="shared" si="52"/>
        <v>1663.9</v>
      </c>
    </row>
    <row r="376" spans="1:8" ht="34.5" customHeight="1" x14ac:dyDescent="0.25">
      <c r="A376" s="4" t="s">
        <v>48</v>
      </c>
      <c r="B376" s="3" t="s">
        <v>199</v>
      </c>
      <c r="C376" s="1" t="s">
        <v>207</v>
      </c>
      <c r="D376" s="1" t="s">
        <v>213</v>
      </c>
      <c r="E376" s="1" t="s">
        <v>49</v>
      </c>
      <c r="F376" s="23">
        <f>F377</f>
        <v>1279.9000000000001</v>
      </c>
      <c r="G376" s="23">
        <f>G377</f>
        <v>0</v>
      </c>
      <c r="H376" s="21">
        <f t="shared" si="52"/>
        <v>1279.9000000000001</v>
      </c>
    </row>
    <row r="377" spans="1:8" ht="15" customHeight="1" x14ac:dyDescent="0.25">
      <c r="A377" s="4" t="s">
        <v>173</v>
      </c>
      <c r="B377" s="3" t="s">
        <v>199</v>
      </c>
      <c r="C377" s="1" t="s">
        <v>207</v>
      </c>
      <c r="D377" s="1" t="s">
        <v>213</v>
      </c>
      <c r="E377" s="1" t="s">
        <v>174</v>
      </c>
      <c r="F377" s="23">
        <f>F378+F379</f>
        <v>1279.9000000000001</v>
      </c>
      <c r="G377" s="23">
        <f>G378+G379</f>
        <v>0</v>
      </c>
      <c r="H377" s="21">
        <f t="shared" si="52"/>
        <v>1279.9000000000001</v>
      </c>
    </row>
    <row r="378" spans="1:8" ht="15" customHeight="1" x14ac:dyDescent="0.25">
      <c r="A378" s="4" t="s">
        <v>175</v>
      </c>
      <c r="B378" s="3" t="s">
        <v>199</v>
      </c>
      <c r="C378" s="1" t="s">
        <v>207</v>
      </c>
      <c r="D378" s="1" t="s">
        <v>213</v>
      </c>
      <c r="E378" s="1" t="s">
        <v>176</v>
      </c>
      <c r="F378" s="23">
        <v>983.1</v>
      </c>
      <c r="G378" s="23"/>
      <c r="H378" s="21">
        <f t="shared" si="52"/>
        <v>983.1</v>
      </c>
    </row>
    <row r="379" spans="1:8" ht="23.25" customHeight="1" x14ac:dyDescent="0.25">
      <c r="A379" s="4" t="s">
        <v>177</v>
      </c>
      <c r="B379" s="3" t="s">
        <v>199</v>
      </c>
      <c r="C379" s="1" t="s">
        <v>207</v>
      </c>
      <c r="D379" s="1" t="s">
        <v>213</v>
      </c>
      <c r="E379" s="1" t="s">
        <v>110</v>
      </c>
      <c r="F379" s="23">
        <v>296.8</v>
      </c>
      <c r="G379" s="23"/>
      <c r="H379" s="21">
        <f t="shared" si="52"/>
        <v>296.8</v>
      </c>
    </row>
    <row r="380" spans="1:8" ht="15" customHeight="1" x14ac:dyDescent="0.25">
      <c r="A380" s="4" t="s">
        <v>14</v>
      </c>
      <c r="B380" s="3" t="s">
        <v>199</v>
      </c>
      <c r="C380" s="1" t="s">
        <v>207</v>
      </c>
      <c r="D380" s="1" t="s">
        <v>213</v>
      </c>
      <c r="E380" s="1" t="s">
        <v>15</v>
      </c>
      <c r="F380" s="21">
        <f>F381</f>
        <v>384</v>
      </c>
      <c r="G380" s="21">
        <f>G381</f>
        <v>0</v>
      </c>
      <c r="H380" s="21">
        <f t="shared" si="52"/>
        <v>384</v>
      </c>
    </row>
    <row r="381" spans="1:8" ht="23.25" customHeight="1" x14ac:dyDescent="0.25">
      <c r="A381" s="4" t="s">
        <v>16</v>
      </c>
      <c r="B381" s="3" t="s">
        <v>199</v>
      </c>
      <c r="C381" s="1" t="s">
        <v>207</v>
      </c>
      <c r="D381" s="1" t="s">
        <v>213</v>
      </c>
      <c r="E381" s="1" t="s">
        <v>17</v>
      </c>
      <c r="F381" s="21">
        <f>F382</f>
        <v>384</v>
      </c>
      <c r="G381" s="21">
        <f>G382</f>
        <v>0</v>
      </c>
      <c r="H381" s="21">
        <f t="shared" si="52"/>
        <v>384</v>
      </c>
    </row>
    <row r="382" spans="1:8" ht="15" customHeight="1" x14ac:dyDescent="0.25">
      <c r="A382" s="4" t="s">
        <v>36</v>
      </c>
      <c r="B382" s="3" t="s">
        <v>199</v>
      </c>
      <c r="C382" s="1" t="s">
        <v>207</v>
      </c>
      <c r="D382" s="1" t="s">
        <v>213</v>
      </c>
      <c r="E382" s="1" t="s">
        <v>37</v>
      </c>
      <c r="F382" s="21">
        <v>384</v>
      </c>
      <c r="G382" s="21"/>
      <c r="H382" s="21">
        <f t="shared" si="52"/>
        <v>384</v>
      </c>
    </row>
    <row r="383" spans="1:8" ht="23.25" customHeight="1" x14ac:dyDescent="0.25">
      <c r="A383" s="4" t="s">
        <v>214</v>
      </c>
      <c r="B383" s="3" t="s">
        <v>199</v>
      </c>
      <c r="C383" s="1" t="s">
        <v>207</v>
      </c>
      <c r="D383" s="1" t="s">
        <v>215</v>
      </c>
      <c r="E383" s="1"/>
      <c r="F383" s="23">
        <f>F384+F388</f>
        <v>2.4</v>
      </c>
      <c r="G383" s="23">
        <f>G384+G388</f>
        <v>0</v>
      </c>
      <c r="H383" s="21">
        <f t="shared" si="52"/>
        <v>2.4</v>
      </c>
    </row>
    <row r="384" spans="1:8" ht="34.5" customHeight="1" x14ac:dyDescent="0.25">
      <c r="A384" s="4" t="s">
        <v>48</v>
      </c>
      <c r="B384" s="3" t="s">
        <v>199</v>
      </c>
      <c r="C384" s="1" t="s">
        <v>207</v>
      </c>
      <c r="D384" s="1" t="s">
        <v>215</v>
      </c>
      <c r="E384" s="1" t="s">
        <v>49</v>
      </c>
      <c r="F384" s="23">
        <f>F385</f>
        <v>1.9</v>
      </c>
      <c r="G384" s="23">
        <f>G385</f>
        <v>0</v>
      </c>
      <c r="H384" s="21">
        <f t="shared" si="52"/>
        <v>1.9</v>
      </c>
    </row>
    <row r="385" spans="1:8" ht="15" customHeight="1" x14ac:dyDescent="0.25">
      <c r="A385" s="4" t="s">
        <v>173</v>
      </c>
      <c r="B385" s="3" t="s">
        <v>199</v>
      </c>
      <c r="C385" s="1" t="s">
        <v>207</v>
      </c>
      <c r="D385" s="1" t="s">
        <v>215</v>
      </c>
      <c r="E385" s="1" t="s">
        <v>174</v>
      </c>
      <c r="F385" s="23">
        <f>F386+F387</f>
        <v>1.9</v>
      </c>
      <c r="G385" s="23">
        <f>G386+G387</f>
        <v>0</v>
      </c>
      <c r="H385" s="21">
        <f t="shared" si="52"/>
        <v>1.9</v>
      </c>
    </row>
    <row r="386" spans="1:8" ht="15" customHeight="1" x14ac:dyDescent="0.25">
      <c r="A386" s="4" t="s">
        <v>175</v>
      </c>
      <c r="B386" s="3" t="s">
        <v>199</v>
      </c>
      <c r="C386" s="1" t="s">
        <v>207</v>
      </c>
      <c r="D386" s="1" t="s">
        <v>215</v>
      </c>
      <c r="E386" s="1" t="s">
        <v>176</v>
      </c>
      <c r="F386" s="23">
        <v>1.5</v>
      </c>
      <c r="G386" s="23"/>
      <c r="H386" s="21">
        <f t="shared" si="52"/>
        <v>1.5</v>
      </c>
    </row>
    <row r="387" spans="1:8" ht="23.25" customHeight="1" x14ac:dyDescent="0.25">
      <c r="A387" s="4" t="s">
        <v>177</v>
      </c>
      <c r="B387" s="3" t="s">
        <v>199</v>
      </c>
      <c r="C387" s="1" t="s">
        <v>207</v>
      </c>
      <c r="D387" s="1" t="s">
        <v>215</v>
      </c>
      <c r="E387" s="1" t="s">
        <v>110</v>
      </c>
      <c r="F387" s="23">
        <v>0.4</v>
      </c>
      <c r="G387" s="23"/>
      <c r="H387" s="21">
        <f t="shared" si="52"/>
        <v>0.4</v>
      </c>
    </row>
    <row r="388" spans="1:8" ht="15" customHeight="1" x14ac:dyDescent="0.25">
      <c r="A388" s="4" t="s">
        <v>14</v>
      </c>
      <c r="B388" s="3" t="s">
        <v>199</v>
      </c>
      <c r="C388" s="1" t="s">
        <v>207</v>
      </c>
      <c r="D388" s="1" t="s">
        <v>215</v>
      </c>
      <c r="E388" s="1" t="s">
        <v>15</v>
      </c>
      <c r="F388" s="23">
        <f>F389</f>
        <v>0.5</v>
      </c>
      <c r="G388" s="23">
        <f>G389</f>
        <v>0</v>
      </c>
      <c r="H388" s="21">
        <f t="shared" si="52"/>
        <v>0.5</v>
      </c>
    </row>
    <row r="389" spans="1:8" ht="23.25" customHeight="1" x14ac:dyDescent="0.25">
      <c r="A389" s="4" t="s">
        <v>16</v>
      </c>
      <c r="B389" s="3" t="s">
        <v>199</v>
      </c>
      <c r="C389" s="1" t="s">
        <v>207</v>
      </c>
      <c r="D389" s="1" t="s">
        <v>215</v>
      </c>
      <c r="E389" s="1" t="s">
        <v>17</v>
      </c>
      <c r="F389" s="23">
        <f>F390</f>
        <v>0.5</v>
      </c>
      <c r="G389" s="23">
        <f>G390</f>
        <v>0</v>
      </c>
      <c r="H389" s="21">
        <f t="shared" si="52"/>
        <v>0.5</v>
      </c>
    </row>
    <row r="390" spans="1:8" ht="15" customHeight="1" x14ac:dyDescent="0.25">
      <c r="A390" s="4" t="s">
        <v>36</v>
      </c>
      <c r="B390" s="3" t="s">
        <v>199</v>
      </c>
      <c r="C390" s="1" t="s">
        <v>207</v>
      </c>
      <c r="D390" s="1" t="s">
        <v>215</v>
      </c>
      <c r="E390" s="1" t="s">
        <v>37</v>
      </c>
      <c r="F390" s="23">
        <v>0.5</v>
      </c>
      <c r="G390" s="23"/>
      <c r="H390" s="21">
        <f t="shared" si="52"/>
        <v>0.5</v>
      </c>
    </row>
    <row r="391" spans="1:8" ht="23.25" customHeight="1" x14ac:dyDescent="0.25">
      <c r="A391" s="4" t="s">
        <v>216</v>
      </c>
      <c r="B391" s="3" t="s">
        <v>199</v>
      </c>
      <c r="C391" s="1" t="s">
        <v>207</v>
      </c>
      <c r="D391" s="1" t="s">
        <v>217</v>
      </c>
      <c r="E391" s="1"/>
      <c r="F391" s="23">
        <f>F392</f>
        <v>608.9</v>
      </c>
      <c r="G391" s="21">
        <f>G392</f>
        <v>0</v>
      </c>
      <c r="H391" s="21">
        <f t="shared" si="52"/>
        <v>608.9</v>
      </c>
    </row>
    <row r="392" spans="1:8" ht="34.5" customHeight="1" x14ac:dyDescent="0.25">
      <c r="A392" s="4" t="s">
        <v>48</v>
      </c>
      <c r="B392" s="3" t="s">
        <v>199</v>
      </c>
      <c r="C392" s="1" t="s">
        <v>207</v>
      </c>
      <c r="D392" s="1" t="s">
        <v>217</v>
      </c>
      <c r="E392" s="1" t="s">
        <v>49</v>
      </c>
      <c r="F392" s="23">
        <f>F393</f>
        <v>608.9</v>
      </c>
      <c r="G392" s="21">
        <f>G393</f>
        <v>0</v>
      </c>
      <c r="H392" s="21">
        <f t="shared" si="52"/>
        <v>608.9</v>
      </c>
    </row>
    <row r="393" spans="1:8" ht="15" customHeight="1" x14ac:dyDescent="0.25">
      <c r="A393" s="4" t="s">
        <v>173</v>
      </c>
      <c r="B393" s="3" t="s">
        <v>199</v>
      </c>
      <c r="C393" s="1" t="s">
        <v>207</v>
      </c>
      <c r="D393" s="1" t="s">
        <v>217</v>
      </c>
      <c r="E393" s="1" t="s">
        <v>174</v>
      </c>
      <c r="F393" s="23">
        <f>F394+F395</f>
        <v>608.9</v>
      </c>
      <c r="G393" s="21">
        <f>G394+G395</f>
        <v>0</v>
      </c>
      <c r="H393" s="21">
        <f t="shared" si="52"/>
        <v>608.9</v>
      </c>
    </row>
    <row r="394" spans="1:8" ht="15" customHeight="1" x14ac:dyDescent="0.25">
      <c r="A394" s="4" t="s">
        <v>175</v>
      </c>
      <c r="B394" s="3" t="s">
        <v>199</v>
      </c>
      <c r="C394" s="1" t="s">
        <v>207</v>
      </c>
      <c r="D394" s="1" t="s">
        <v>217</v>
      </c>
      <c r="E394" s="1" t="s">
        <v>176</v>
      </c>
      <c r="F394" s="23">
        <v>467.7</v>
      </c>
      <c r="G394" s="21"/>
      <c r="H394" s="21">
        <f t="shared" si="52"/>
        <v>467.7</v>
      </c>
    </row>
    <row r="395" spans="1:8" ht="23.25" customHeight="1" x14ac:dyDescent="0.25">
      <c r="A395" s="4" t="s">
        <v>177</v>
      </c>
      <c r="B395" s="3" t="s">
        <v>199</v>
      </c>
      <c r="C395" s="1" t="s">
        <v>207</v>
      </c>
      <c r="D395" s="1" t="s">
        <v>217</v>
      </c>
      <c r="E395" s="1" t="s">
        <v>110</v>
      </c>
      <c r="F395" s="23">
        <v>141.19999999999999</v>
      </c>
      <c r="G395" s="21"/>
      <c r="H395" s="21">
        <f t="shared" si="52"/>
        <v>141.19999999999999</v>
      </c>
    </row>
    <row r="396" spans="1:8" ht="34.5" customHeight="1" x14ac:dyDescent="0.25">
      <c r="A396" s="4" t="s">
        <v>218</v>
      </c>
      <c r="B396" s="3" t="s">
        <v>199</v>
      </c>
      <c r="C396" s="1" t="s">
        <v>207</v>
      </c>
      <c r="D396" s="1" t="s">
        <v>219</v>
      </c>
      <c r="E396" s="1"/>
      <c r="F396" s="23">
        <f>F397</f>
        <v>1450.6</v>
      </c>
      <c r="G396" s="21">
        <f>G397</f>
        <v>0</v>
      </c>
      <c r="H396" s="21">
        <f t="shared" si="52"/>
        <v>1450.6</v>
      </c>
    </row>
    <row r="397" spans="1:8" ht="34.5" customHeight="1" x14ac:dyDescent="0.25">
      <c r="A397" s="4" t="s">
        <v>48</v>
      </c>
      <c r="B397" s="3" t="s">
        <v>199</v>
      </c>
      <c r="C397" s="1" t="s">
        <v>207</v>
      </c>
      <c r="D397" s="1" t="s">
        <v>219</v>
      </c>
      <c r="E397" s="1" t="s">
        <v>49</v>
      </c>
      <c r="F397" s="23">
        <f>F398</f>
        <v>1450.6</v>
      </c>
      <c r="G397" s="21">
        <f>G398</f>
        <v>0</v>
      </c>
      <c r="H397" s="21">
        <f t="shared" si="52"/>
        <v>1450.6</v>
      </c>
    </row>
    <row r="398" spans="1:8" ht="15" customHeight="1" x14ac:dyDescent="0.25">
      <c r="A398" s="4" t="s">
        <v>173</v>
      </c>
      <c r="B398" s="3" t="s">
        <v>199</v>
      </c>
      <c r="C398" s="1" t="s">
        <v>207</v>
      </c>
      <c r="D398" s="1" t="s">
        <v>219</v>
      </c>
      <c r="E398" s="1" t="s">
        <v>174</v>
      </c>
      <c r="F398" s="23">
        <f>F399+F400</f>
        <v>1450.6</v>
      </c>
      <c r="G398" s="21">
        <f>G399+G400</f>
        <v>0</v>
      </c>
      <c r="H398" s="21">
        <f t="shared" ref="H398:H461" si="54">F398+G398</f>
        <v>1450.6</v>
      </c>
    </row>
    <row r="399" spans="1:8" ht="15" customHeight="1" x14ac:dyDescent="0.25">
      <c r="A399" s="4" t="s">
        <v>175</v>
      </c>
      <c r="B399" s="3" t="s">
        <v>199</v>
      </c>
      <c r="C399" s="1" t="s">
        <v>207</v>
      </c>
      <c r="D399" s="1" t="s">
        <v>219</v>
      </c>
      <c r="E399" s="1" t="s">
        <v>176</v>
      </c>
      <c r="F399" s="23">
        <v>1114.0999999999999</v>
      </c>
      <c r="G399" s="21"/>
      <c r="H399" s="21">
        <f t="shared" si="54"/>
        <v>1114.0999999999999</v>
      </c>
    </row>
    <row r="400" spans="1:8" ht="23.25" customHeight="1" x14ac:dyDescent="0.25">
      <c r="A400" s="4" t="s">
        <v>177</v>
      </c>
      <c r="B400" s="3" t="s">
        <v>199</v>
      </c>
      <c r="C400" s="1" t="s">
        <v>207</v>
      </c>
      <c r="D400" s="1" t="s">
        <v>219</v>
      </c>
      <c r="E400" s="1" t="s">
        <v>110</v>
      </c>
      <c r="F400" s="23">
        <v>336.5</v>
      </c>
      <c r="G400" s="21"/>
      <c r="H400" s="21">
        <f t="shared" si="54"/>
        <v>336.5</v>
      </c>
    </row>
    <row r="401" spans="1:8" ht="34.5" customHeight="1" x14ac:dyDescent="0.25">
      <c r="A401" s="4" t="s">
        <v>220</v>
      </c>
      <c r="B401" s="3" t="s">
        <v>199</v>
      </c>
      <c r="C401" s="1" t="s">
        <v>207</v>
      </c>
      <c r="D401" s="1" t="s">
        <v>221</v>
      </c>
      <c r="E401" s="1"/>
      <c r="F401" s="23">
        <f>F402</f>
        <v>1193.2</v>
      </c>
      <c r="G401" s="21">
        <f>G402</f>
        <v>0</v>
      </c>
      <c r="H401" s="21">
        <f t="shared" si="54"/>
        <v>1193.2</v>
      </c>
    </row>
    <row r="402" spans="1:8" ht="34.5" customHeight="1" x14ac:dyDescent="0.25">
      <c r="A402" s="4" t="s">
        <v>48</v>
      </c>
      <c r="B402" s="3" t="s">
        <v>199</v>
      </c>
      <c r="C402" s="1" t="s">
        <v>207</v>
      </c>
      <c r="D402" s="1" t="s">
        <v>221</v>
      </c>
      <c r="E402" s="1" t="s">
        <v>49</v>
      </c>
      <c r="F402" s="23">
        <f>F403</f>
        <v>1193.2</v>
      </c>
      <c r="G402" s="21">
        <f>G403</f>
        <v>0</v>
      </c>
      <c r="H402" s="21">
        <f t="shared" si="54"/>
        <v>1193.2</v>
      </c>
    </row>
    <row r="403" spans="1:8" ht="15" customHeight="1" x14ac:dyDescent="0.25">
      <c r="A403" s="4" t="s">
        <v>173</v>
      </c>
      <c r="B403" s="3" t="s">
        <v>199</v>
      </c>
      <c r="C403" s="1" t="s">
        <v>207</v>
      </c>
      <c r="D403" s="1" t="s">
        <v>221</v>
      </c>
      <c r="E403" s="1" t="s">
        <v>174</v>
      </c>
      <c r="F403" s="23">
        <f>F404+F405</f>
        <v>1193.2</v>
      </c>
      <c r="G403" s="21">
        <f>G404+G405</f>
        <v>0</v>
      </c>
      <c r="H403" s="21">
        <f t="shared" si="54"/>
        <v>1193.2</v>
      </c>
    </row>
    <row r="404" spans="1:8" ht="15" customHeight="1" x14ac:dyDescent="0.25">
      <c r="A404" s="4" t="s">
        <v>175</v>
      </c>
      <c r="B404" s="3" t="s">
        <v>199</v>
      </c>
      <c r="C404" s="1" t="s">
        <v>207</v>
      </c>
      <c r="D404" s="1" t="s">
        <v>221</v>
      </c>
      <c r="E404" s="1" t="s">
        <v>176</v>
      </c>
      <c r="F404" s="23">
        <v>916.4</v>
      </c>
      <c r="G404" s="21"/>
      <c r="H404" s="21">
        <f t="shared" si="54"/>
        <v>916.4</v>
      </c>
    </row>
    <row r="405" spans="1:8" ht="23.25" customHeight="1" x14ac:dyDescent="0.25">
      <c r="A405" s="4" t="s">
        <v>177</v>
      </c>
      <c r="B405" s="3" t="s">
        <v>199</v>
      </c>
      <c r="C405" s="1" t="s">
        <v>207</v>
      </c>
      <c r="D405" s="1" t="s">
        <v>221</v>
      </c>
      <c r="E405" s="1" t="s">
        <v>110</v>
      </c>
      <c r="F405" s="23">
        <v>276.8</v>
      </c>
      <c r="G405" s="21"/>
      <c r="H405" s="21">
        <f t="shared" si="54"/>
        <v>276.8</v>
      </c>
    </row>
    <row r="406" spans="1:8" ht="23.25" customHeight="1" x14ac:dyDescent="0.25">
      <c r="A406" s="4" t="s">
        <v>182</v>
      </c>
      <c r="B406" s="3" t="s">
        <v>199</v>
      </c>
      <c r="C406" s="1" t="s">
        <v>207</v>
      </c>
      <c r="D406" s="1" t="s">
        <v>183</v>
      </c>
      <c r="E406" s="1"/>
      <c r="F406" s="23">
        <f>F407</f>
        <v>107774.1</v>
      </c>
      <c r="G406" s="21">
        <f>G407</f>
        <v>0</v>
      </c>
      <c r="H406" s="21">
        <f t="shared" si="54"/>
        <v>107774.1</v>
      </c>
    </row>
    <row r="407" spans="1:8" ht="34.5" customHeight="1" x14ac:dyDescent="0.25">
      <c r="A407" s="4" t="s">
        <v>48</v>
      </c>
      <c r="B407" s="3" t="s">
        <v>199</v>
      </c>
      <c r="C407" s="1" t="s">
        <v>207</v>
      </c>
      <c r="D407" s="1" t="s">
        <v>183</v>
      </c>
      <c r="E407" s="1" t="s">
        <v>49</v>
      </c>
      <c r="F407" s="23">
        <f>F408</f>
        <v>107774.1</v>
      </c>
      <c r="G407" s="21">
        <f>G408</f>
        <v>0</v>
      </c>
      <c r="H407" s="21">
        <f t="shared" si="54"/>
        <v>107774.1</v>
      </c>
    </row>
    <row r="408" spans="1:8" ht="15" customHeight="1" x14ac:dyDescent="0.25">
      <c r="A408" s="4" t="s">
        <v>173</v>
      </c>
      <c r="B408" s="3" t="s">
        <v>199</v>
      </c>
      <c r="C408" s="1" t="s">
        <v>207</v>
      </c>
      <c r="D408" s="1" t="s">
        <v>183</v>
      </c>
      <c r="E408" s="1" t="s">
        <v>174</v>
      </c>
      <c r="F408" s="23">
        <f>F409+F410+F411</f>
        <v>107774.1</v>
      </c>
      <c r="G408" s="21"/>
      <c r="H408" s="21">
        <f t="shared" si="54"/>
        <v>107774.1</v>
      </c>
    </row>
    <row r="409" spans="1:8" ht="15" customHeight="1" x14ac:dyDescent="0.25">
      <c r="A409" s="4" t="s">
        <v>175</v>
      </c>
      <c r="B409" s="3" t="s">
        <v>199</v>
      </c>
      <c r="C409" s="1" t="s">
        <v>207</v>
      </c>
      <c r="D409" s="1" t="s">
        <v>183</v>
      </c>
      <c r="E409" s="1" t="s">
        <v>176</v>
      </c>
      <c r="F409" s="23">
        <v>81744.600000000006</v>
      </c>
      <c r="G409" s="21"/>
      <c r="H409" s="21">
        <f t="shared" si="54"/>
        <v>81744.600000000006</v>
      </c>
    </row>
    <row r="410" spans="1:8" ht="23.25" customHeight="1" x14ac:dyDescent="0.25">
      <c r="A410" s="4" t="s">
        <v>184</v>
      </c>
      <c r="B410" s="3" t="s">
        <v>199</v>
      </c>
      <c r="C410" s="1" t="s">
        <v>207</v>
      </c>
      <c r="D410" s="1" t="s">
        <v>183</v>
      </c>
      <c r="E410" s="1" t="s">
        <v>185</v>
      </c>
      <c r="F410" s="21">
        <v>1124</v>
      </c>
      <c r="G410" s="21"/>
      <c r="H410" s="21">
        <f t="shared" si="54"/>
        <v>1124</v>
      </c>
    </row>
    <row r="411" spans="1:8" ht="23.25" customHeight="1" x14ac:dyDescent="0.25">
      <c r="A411" s="4" t="s">
        <v>177</v>
      </c>
      <c r="B411" s="3" t="s">
        <v>199</v>
      </c>
      <c r="C411" s="1" t="s">
        <v>207</v>
      </c>
      <c r="D411" s="1" t="s">
        <v>183</v>
      </c>
      <c r="E411" s="1" t="s">
        <v>110</v>
      </c>
      <c r="F411" s="23">
        <v>24905.5</v>
      </c>
      <c r="G411" s="23"/>
      <c r="H411" s="21">
        <f t="shared" si="54"/>
        <v>24905.5</v>
      </c>
    </row>
    <row r="412" spans="1:8" ht="15" customHeight="1" x14ac:dyDescent="0.25">
      <c r="A412" s="4" t="s">
        <v>168</v>
      </c>
      <c r="B412" s="3" t="s">
        <v>199</v>
      </c>
      <c r="C412" s="1" t="s">
        <v>207</v>
      </c>
      <c r="D412" s="1" t="s">
        <v>169</v>
      </c>
      <c r="E412" s="1"/>
      <c r="F412" s="23">
        <f>F413+F416</f>
        <v>23661.1</v>
      </c>
      <c r="G412" s="21">
        <f>G413+G416</f>
        <v>-460</v>
      </c>
      <c r="H412" s="21">
        <f t="shared" si="54"/>
        <v>23201.1</v>
      </c>
    </row>
    <row r="413" spans="1:8" ht="15" customHeight="1" x14ac:dyDescent="0.25">
      <c r="A413" s="4" t="s">
        <v>14</v>
      </c>
      <c r="B413" s="3" t="s">
        <v>199</v>
      </c>
      <c r="C413" s="1" t="s">
        <v>207</v>
      </c>
      <c r="D413" s="1" t="s">
        <v>169</v>
      </c>
      <c r="E413" s="1" t="s">
        <v>15</v>
      </c>
      <c r="F413" s="23">
        <f>F414</f>
        <v>23160.6</v>
      </c>
      <c r="G413" s="21">
        <f>G414</f>
        <v>-460</v>
      </c>
      <c r="H413" s="21">
        <f t="shared" si="54"/>
        <v>22700.6</v>
      </c>
    </row>
    <row r="414" spans="1:8" ht="23.25" customHeight="1" x14ac:dyDescent="0.25">
      <c r="A414" s="4" t="s">
        <v>16</v>
      </c>
      <c r="B414" s="3" t="s">
        <v>199</v>
      </c>
      <c r="C414" s="1" t="s">
        <v>207</v>
      </c>
      <c r="D414" s="1" t="s">
        <v>169</v>
      </c>
      <c r="E414" s="1" t="s">
        <v>17</v>
      </c>
      <c r="F414" s="23">
        <f>F415</f>
        <v>23160.6</v>
      </c>
      <c r="G414" s="21">
        <f>G415</f>
        <v>-460</v>
      </c>
      <c r="H414" s="21">
        <f t="shared" si="54"/>
        <v>22700.6</v>
      </c>
    </row>
    <row r="415" spans="1:8" ht="15" customHeight="1" x14ac:dyDescent="0.25">
      <c r="A415" s="4" t="s">
        <v>36</v>
      </c>
      <c r="B415" s="3" t="s">
        <v>199</v>
      </c>
      <c r="C415" s="1" t="s">
        <v>207</v>
      </c>
      <c r="D415" s="1" t="s">
        <v>169</v>
      </c>
      <c r="E415" s="1" t="s">
        <v>37</v>
      </c>
      <c r="F415" s="23">
        <v>23160.6</v>
      </c>
      <c r="G415" s="21">
        <v>-460</v>
      </c>
      <c r="H415" s="21">
        <f t="shared" si="54"/>
        <v>22700.6</v>
      </c>
    </row>
    <row r="416" spans="1:8" ht="15" customHeight="1" x14ac:dyDescent="0.25">
      <c r="A416" s="4" t="s">
        <v>56</v>
      </c>
      <c r="B416" s="3" t="s">
        <v>199</v>
      </c>
      <c r="C416" s="1" t="s">
        <v>207</v>
      </c>
      <c r="D416" s="1" t="s">
        <v>169</v>
      </c>
      <c r="E416" s="1" t="s">
        <v>57</v>
      </c>
      <c r="F416" s="23">
        <f>F417</f>
        <v>500.5</v>
      </c>
      <c r="G416" s="23">
        <f>G417</f>
        <v>0</v>
      </c>
      <c r="H416" s="21">
        <f t="shared" si="54"/>
        <v>500.5</v>
      </c>
    </row>
    <row r="417" spans="1:8" ht="15" customHeight="1" x14ac:dyDescent="0.25">
      <c r="A417" s="4" t="s">
        <v>58</v>
      </c>
      <c r="B417" s="3" t="s">
        <v>199</v>
      </c>
      <c r="C417" s="1" t="s">
        <v>207</v>
      </c>
      <c r="D417" s="1" t="s">
        <v>169</v>
      </c>
      <c r="E417" s="1" t="s">
        <v>59</v>
      </c>
      <c r="F417" s="23">
        <f>F418+F419+F420</f>
        <v>500.5</v>
      </c>
      <c r="G417" s="23">
        <f>G418+G419+G420</f>
        <v>0</v>
      </c>
      <c r="H417" s="21">
        <f t="shared" si="54"/>
        <v>500.5</v>
      </c>
    </row>
    <row r="418" spans="1:8" ht="15" customHeight="1" x14ac:dyDescent="0.25">
      <c r="A418" s="4" t="s">
        <v>60</v>
      </c>
      <c r="B418" s="3" t="s">
        <v>199</v>
      </c>
      <c r="C418" s="1" t="s">
        <v>207</v>
      </c>
      <c r="D418" s="1" t="s">
        <v>169</v>
      </c>
      <c r="E418" s="1" t="s">
        <v>61</v>
      </c>
      <c r="F418" s="21">
        <v>250</v>
      </c>
      <c r="G418" s="21"/>
      <c r="H418" s="21">
        <f t="shared" si="54"/>
        <v>250</v>
      </c>
    </row>
    <row r="419" spans="1:8" ht="15" customHeight="1" x14ac:dyDescent="0.25">
      <c r="A419" s="4" t="s">
        <v>192</v>
      </c>
      <c r="B419" s="3" t="s">
        <v>199</v>
      </c>
      <c r="C419" s="1" t="s">
        <v>207</v>
      </c>
      <c r="D419" s="1" t="s">
        <v>169</v>
      </c>
      <c r="E419" s="1" t="s">
        <v>193</v>
      </c>
      <c r="F419" s="21">
        <v>80</v>
      </c>
      <c r="G419" s="21"/>
      <c r="H419" s="21">
        <f t="shared" si="54"/>
        <v>80</v>
      </c>
    </row>
    <row r="420" spans="1:8" ht="15" customHeight="1" x14ac:dyDescent="0.25">
      <c r="A420" s="4" t="s">
        <v>170</v>
      </c>
      <c r="B420" s="3" t="s">
        <v>199</v>
      </c>
      <c r="C420" s="1" t="s">
        <v>207</v>
      </c>
      <c r="D420" s="1" t="s">
        <v>169</v>
      </c>
      <c r="E420" s="1" t="s">
        <v>171</v>
      </c>
      <c r="F420" s="23">
        <v>170.5</v>
      </c>
      <c r="G420" s="23"/>
      <c r="H420" s="21">
        <f t="shared" si="54"/>
        <v>170.5</v>
      </c>
    </row>
    <row r="421" spans="1:8" ht="23.25" customHeight="1" x14ac:dyDescent="0.25">
      <c r="A421" s="4" t="s">
        <v>222</v>
      </c>
      <c r="B421" s="3" t="s">
        <v>199</v>
      </c>
      <c r="C421" s="1" t="s">
        <v>207</v>
      </c>
      <c r="D421" s="1" t="s">
        <v>223</v>
      </c>
      <c r="E421" s="1"/>
      <c r="F421" s="23">
        <f>F422+F426</f>
        <v>188.20000000000002</v>
      </c>
      <c r="G421" s="23">
        <f>G422+G426</f>
        <v>0</v>
      </c>
      <c r="H421" s="21">
        <f t="shared" si="54"/>
        <v>188.20000000000002</v>
      </c>
    </row>
    <row r="422" spans="1:8" ht="34.5" customHeight="1" x14ac:dyDescent="0.25">
      <c r="A422" s="4" t="s">
        <v>48</v>
      </c>
      <c r="B422" s="3" t="s">
        <v>199</v>
      </c>
      <c r="C422" s="1" t="s">
        <v>207</v>
      </c>
      <c r="D422" s="1" t="s">
        <v>223</v>
      </c>
      <c r="E422" s="1" t="s">
        <v>49</v>
      </c>
      <c r="F422" s="23">
        <f>F423</f>
        <v>156.80000000000001</v>
      </c>
      <c r="G422" s="23">
        <f>G423</f>
        <v>0</v>
      </c>
      <c r="H422" s="21">
        <f t="shared" si="54"/>
        <v>156.80000000000001</v>
      </c>
    </row>
    <row r="423" spans="1:8" ht="15" customHeight="1" x14ac:dyDescent="0.25">
      <c r="A423" s="4" t="s">
        <v>173</v>
      </c>
      <c r="B423" s="3" t="s">
        <v>199</v>
      </c>
      <c r="C423" s="1" t="s">
        <v>207</v>
      </c>
      <c r="D423" s="1" t="s">
        <v>223</v>
      </c>
      <c r="E423" s="1" t="s">
        <v>174</v>
      </c>
      <c r="F423" s="23">
        <f>F424+F425</f>
        <v>156.80000000000001</v>
      </c>
      <c r="G423" s="23">
        <f>G424+G425</f>
        <v>0</v>
      </c>
      <c r="H423" s="21">
        <f t="shared" si="54"/>
        <v>156.80000000000001</v>
      </c>
    </row>
    <row r="424" spans="1:8" ht="15" customHeight="1" x14ac:dyDescent="0.25">
      <c r="A424" s="4" t="s">
        <v>175</v>
      </c>
      <c r="B424" s="3" t="s">
        <v>199</v>
      </c>
      <c r="C424" s="1" t="s">
        <v>207</v>
      </c>
      <c r="D424" s="1" t="s">
        <v>223</v>
      </c>
      <c r="E424" s="1" t="s">
        <v>176</v>
      </c>
      <c r="F424" s="23">
        <v>120.5</v>
      </c>
      <c r="G424" s="23"/>
      <c r="H424" s="21">
        <f t="shared" si="54"/>
        <v>120.5</v>
      </c>
    </row>
    <row r="425" spans="1:8" ht="23.25" customHeight="1" x14ac:dyDescent="0.25">
      <c r="A425" s="4" t="s">
        <v>177</v>
      </c>
      <c r="B425" s="3" t="s">
        <v>199</v>
      </c>
      <c r="C425" s="1" t="s">
        <v>207</v>
      </c>
      <c r="D425" s="1" t="s">
        <v>223</v>
      </c>
      <c r="E425" s="1" t="s">
        <v>110</v>
      </c>
      <c r="F425" s="23">
        <v>36.299999999999997</v>
      </c>
      <c r="G425" s="23"/>
      <c r="H425" s="21">
        <f t="shared" si="54"/>
        <v>36.299999999999997</v>
      </c>
    </row>
    <row r="426" spans="1:8" ht="15" customHeight="1" x14ac:dyDescent="0.25">
      <c r="A426" s="4" t="s">
        <v>14</v>
      </c>
      <c r="B426" s="3" t="s">
        <v>199</v>
      </c>
      <c r="C426" s="1" t="s">
        <v>207</v>
      </c>
      <c r="D426" s="1" t="s">
        <v>223</v>
      </c>
      <c r="E426" s="1" t="s">
        <v>15</v>
      </c>
      <c r="F426" s="23">
        <f>F427</f>
        <v>31.4</v>
      </c>
      <c r="G426" s="23">
        <f>G427</f>
        <v>0</v>
      </c>
      <c r="H426" s="21">
        <f t="shared" si="54"/>
        <v>31.4</v>
      </c>
    </row>
    <row r="427" spans="1:8" ht="23.25" customHeight="1" x14ac:dyDescent="0.25">
      <c r="A427" s="4" t="s">
        <v>16</v>
      </c>
      <c r="B427" s="3" t="s">
        <v>199</v>
      </c>
      <c r="C427" s="1" t="s">
        <v>207</v>
      </c>
      <c r="D427" s="1" t="s">
        <v>223</v>
      </c>
      <c r="E427" s="1" t="s">
        <v>17</v>
      </c>
      <c r="F427" s="23">
        <f>F428</f>
        <v>31.4</v>
      </c>
      <c r="G427" s="23">
        <f>G428</f>
        <v>0</v>
      </c>
      <c r="H427" s="21">
        <f t="shared" si="54"/>
        <v>31.4</v>
      </c>
    </row>
    <row r="428" spans="1:8" ht="15" customHeight="1" x14ac:dyDescent="0.25">
      <c r="A428" s="4" t="s">
        <v>36</v>
      </c>
      <c r="B428" s="3" t="s">
        <v>199</v>
      </c>
      <c r="C428" s="1" t="s">
        <v>207</v>
      </c>
      <c r="D428" s="1" t="s">
        <v>223</v>
      </c>
      <c r="E428" s="1" t="s">
        <v>37</v>
      </c>
      <c r="F428" s="23">
        <v>31.4</v>
      </c>
      <c r="G428" s="23"/>
      <c r="H428" s="21">
        <f t="shared" si="54"/>
        <v>31.4</v>
      </c>
    </row>
    <row r="429" spans="1:8" ht="15" customHeight="1" x14ac:dyDescent="0.25">
      <c r="A429" s="10" t="s">
        <v>224</v>
      </c>
      <c r="B429" s="11" t="s">
        <v>199</v>
      </c>
      <c r="C429" s="6" t="s">
        <v>225</v>
      </c>
      <c r="D429" s="6"/>
      <c r="E429" s="6"/>
      <c r="F429" s="23">
        <f t="shared" ref="F429:G432" si="55">F430</f>
        <v>37.799999999999997</v>
      </c>
      <c r="G429" s="23">
        <f t="shared" si="55"/>
        <v>0</v>
      </c>
      <c r="H429" s="21">
        <f t="shared" si="54"/>
        <v>37.799999999999997</v>
      </c>
    </row>
    <row r="430" spans="1:8" ht="34.5" customHeight="1" x14ac:dyDescent="0.25">
      <c r="A430" s="4" t="s">
        <v>226</v>
      </c>
      <c r="B430" s="3" t="s">
        <v>199</v>
      </c>
      <c r="C430" s="1" t="s">
        <v>225</v>
      </c>
      <c r="D430" s="1" t="s">
        <v>227</v>
      </c>
      <c r="E430" s="1"/>
      <c r="F430" s="23">
        <f t="shared" si="55"/>
        <v>37.799999999999997</v>
      </c>
      <c r="G430" s="23">
        <f t="shared" si="55"/>
        <v>0</v>
      </c>
      <c r="H430" s="21">
        <f t="shared" si="54"/>
        <v>37.799999999999997</v>
      </c>
    </row>
    <row r="431" spans="1:8" ht="15" customHeight="1" x14ac:dyDescent="0.25">
      <c r="A431" s="4" t="s">
        <v>14</v>
      </c>
      <c r="B431" s="3" t="s">
        <v>199</v>
      </c>
      <c r="C431" s="1" t="s">
        <v>225</v>
      </c>
      <c r="D431" s="1" t="s">
        <v>227</v>
      </c>
      <c r="E431" s="1" t="s">
        <v>15</v>
      </c>
      <c r="F431" s="23">
        <f t="shared" si="55"/>
        <v>37.799999999999997</v>
      </c>
      <c r="G431" s="23">
        <f t="shared" si="55"/>
        <v>0</v>
      </c>
      <c r="H431" s="21">
        <f t="shared" si="54"/>
        <v>37.799999999999997</v>
      </c>
    </row>
    <row r="432" spans="1:8" ht="23.25" customHeight="1" x14ac:dyDescent="0.25">
      <c r="A432" s="4" t="s">
        <v>16</v>
      </c>
      <c r="B432" s="3" t="s">
        <v>199</v>
      </c>
      <c r="C432" s="1" t="s">
        <v>225</v>
      </c>
      <c r="D432" s="1" t="s">
        <v>227</v>
      </c>
      <c r="E432" s="1" t="s">
        <v>17</v>
      </c>
      <c r="F432" s="23">
        <f t="shared" si="55"/>
        <v>37.799999999999997</v>
      </c>
      <c r="G432" s="23">
        <f t="shared" si="55"/>
        <v>0</v>
      </c>
      <c r="H432" s="21">
        <f t="shared" si="54"/>
        <v>37.799999999999997</v>
      </c>
    </row>
    <row r="433" spans="1:8" ht="15" customHeight="1" x14ac:dyDescent="0.25">
      <c r="A433" s="4" t="s">
        <v>36</v>
      </c>
      <c r="B433" s="3" t="s">
        <v>199</v>
      </c>
      <c r="C433" s="1" t="s">
        <v>225</v>
      </c>
      <c r="D433" s="1" t="s">
        <v>227</v>
      </c>
      <c r="E433" s="1" t="s">
        <v>37</v>
      </c>
      <c r="F433" s="23">
        <v>37.799999999999997</v>
      </c>
      <c r="G433" s="23"/>
      <c r="H433" s="21">
        <f t="shared" si="54"/>
        <v>37.799999999999997</v>
      </c>
    </row>
    <row r="434" spans="1:8" ht="15" customHeight="1" x14ac:dyDescent="0.25">
      <c r="A434" s="10" t="s">
        <v>228</v>
      </c>
      <c r="B434" s="11" t="s">
        <v>199</v>
      </c>
      <c r="C434" s="6" t="s">
        <v>229</v>
      </c>
      <c r="D434" s="6"/>
      <c r="E434" s="6"/>
      <c r="F434" s="23">
        <f t="shared" ref="F434:G436" si="56">F435</f>
        <v>4532.3</v>
      </c>
      <c r="G434" s="23">
        <f t="shared" si="56"/>
        <v>0</v>
      </c>
      <c r="H434" s="21">
        <f t="shared" si="54"/>
        <v>4532.3</v>
      </c>
    </row>
    <row r="435" spans="1:8" ht="15" customHeight="1" x14ac:dyDescent="0.25">
      <c r="A435" s="4" t="s">
        <v>230</v>
      </c>
      <c r="B435" s="3" t="s">
        <v>199</v>
      </c>
      <c r="C435" s="1" t="s">
        <v>229</v>
      </c>
      <c r="D435" s="1" t="s">
        <v>231</v>
      </c>
      <c r="E435" s="1"/>
      <c r="F435" s="23">
        <f t="shared" si="56"/>
        <v>4532.3</v>
      </c>
      <c r="G435" s="23">
        <f t="shared" si="56"/>
        <v>0</v>
      </c>
      <c r="H435" s="21">
        <f t="shared" si="54"/>
        <v>4532.3</v>
      </c>
    </row>
    <row r="436" spans="1:8" ht="15" customHeight="1" x14ac:dyDescent="0.25">
      <c r="A436" s="4" t="s">
        <v>56</v>
      </c>
      <c r="B436" s="3" t="s">
        <v>199</v>
      </c>
      <c r="C436" s="1" t="s">
        <v>229</v>
      </c>
      <c r="D436" s="1" t="s">
        <v>231</v>
      </c>
      <c r="E436" s="1" t="s">
        <v>57</v>
      </c>
      <c r="F436" s="23">
        <f t="shared" si="56"/>
        <v>4532.3</v>
      </c>
      <c r="G436" s="23">
        <f t="shared" si="56"/>
        <v>0</v>
      </c>
      <c r="H436" s="21">
        <f t="shared" si="54"/>
        <v>4532.3</v>
      </c>
    </row>
    <row r="437" spans="1:8" ht="15" customHeight="1" x14ac:dyDescent="0.25">
      <c r="A437" s="4" t="s">
        <v>232</v>
      </c>
      <c r="B437" s="3" t="s">
        <v>199</v>
      </c>
      <c r="C437" s="1" t="s">
        <v>229</v>
      </c>
      <c r="D437" s="1" t="s">
        <v>231</v>
      </c>
      <c r="E437" s="1" t="s">
        <v>233</v>
      </c>
      <c r="F437" s="23">
        <v>4532.3</v>
      </c>
      <c r="G437" s="23"/>
      <c r="H437" s="21">
        <f t="shared" si="54"/>
        <v>4532.3</v>
      </c>
    </row>
    <row r="438" spans="1:8" ht="15" customHeight="1" x14ac:dyDescent="0.25">
      <c r="A438" s="10" t="s">
        <v>234</v>
      </c>
      <c r="B438" s="11" t="s">
        <v>199</v>
      </c>
      <c r="C438" s="6" t="s">
        <v>235</v>
      </c>
      <c r="D438" s="6"/>
      <c r="E438" s="6"/>
      <c r="F438" s="21">
        <f>F439+F443+F452+F456+F460+F464+F468+F472+F476+F485+F489+F493</f>
        <v>30810.5</v>
      </c>
      <c r="G438" s="21">
        <f>G439+G443+G452+G456+G460+G464+G468+G472+G476+G485+G489+G493</f>
        <v>3470.7999999999997</v>
      </c>
      <c r="H438" s="21">
        <f t="shared" si="54"/>
        <v>34281.300000000003</v>
      </c>
    </row>
    <row r="439" spans="1:8" ht="45.75" customHeight="1" x14ac:dyDescent="0.25">
      <c r="A439" s="4" t="s">
        <v>236</v>
      </c>
      <c r="B439" s="3" t="s">
        <v>199</v>
      </c>
      <c r="C439" s="1" t="s">
        <v>235</v>
      </c>
      <c r="D439" s="1" t="s">
        <v>237</v>
      </c>
      <c r="E439" s="1"/>
      <c r="F439" s="21">
        <f t="shared" ref="F439:G441" si="57">F440</f>
        <v>338</v>
      </c>
      <c r="G439" s="21">
        <f t="shared" si="57"/>
        <v>0</v>
      </c>
      <c r="H439" s="21">
        <f t="shared" si="54"/>
        <v>338</v>
      </c>
    </row>
    <row r="440" spans="1:8" ht="23.25" customHeight="1" x14ac:dyDescent="0.25">
      <c r="A440" s="4" t="s">
        <v>78</v>
      </c>
      <c r="B440" s="3" t="s">
        <v>199</v>
      </c>
      <c r="C440" s="1" t="s">
        <v>235</v>
      </c>
      <c r="D440" s="1" t="s">
        <v>237</v>
      </c>
      <c r="E440" s="1" t="s">
        <v>79</v>
      </c>
      <c r="F440" s="21">
        <f t="shared" si="57"/>
        <v>338</v>
      </c>
      <c r="G440" s="21">
        <f t="shared" si="57"/>
        <v>0</v>
      </c>
      <c r="H440" s="21">
        <f t="shared" si="54"/>
        <v>338</v>
      </c>
    </row>
    <row r="441" spans="1:8" ht="34.5" customHeight="1" x14ac:dyDescent="0.25">
      <c r="A441" s="4" t="s">
        <v>238</v>
      </c>
      <c r="B441" s="3" t="s">
        <v>199</v>
      </c>
      <c r="C441" s="1" t="s">
        <v>235</v>
      </c>
      <c r="D441" s="1" t="s">
        <v>237</v>
      </c>
      <c r="E441" s="1" t="s">
        <v>239</v>
      </c>
      <c r="F441" s="21">
        <f t="shared" si="57"/>
        <v>338</v>
      </c>
      <c r="G441" s="21">
        <f t="shared" si="57"/>
        <v>0</v>
      </c>
      <c r="H441" s="21">
        <f t="shared" si="54"/>
        <v>338</v>
      </c>
    </row>
    <row r="442" spans="1:8" ht="15" customHeight="1" x14ac:dyDescent="0.25">
      <c r="A442" s="4" t="s">
        <v>240</v>
      </c>
      <c r="B442" s="3" t="s">
        <v>199</v>
      </c>
      <c r="C442" s="1" t="s">
        <v>235</v>
      </c>
      <c r="D442" s="1" t="s">
        <v>237</v>
      </c>
      <c r="E442" s="1" t="s">
        <v>241</v>
      </c>
      <c r="F442" s="21">
        <v>338</v>
      </c>
      <c r="G442" s="21"/>
      <c r="H442" s="21">
        <f t="shared" si="54"/>
        <v>338</v>
      </c>
    </row>
    <row r="443" spans="1:8" ht="28.5" customHeight="1" x14ac:dyDescent="0.25">
      <c r="A443" s="25" t="s">
        <v>399</v>
      </c>
      <c r="B443" s="3" t="s">
        <v>199</v>
      </c>
      <c r="C443" s="1" t="s">
        <v>235</v>
      </c>
      <c r="D443" s="1" t="s">
        <v>242</v>
      </c>
      <c r="E443" s="1"/>
      <c r="F443" s="23">
        <f>F444+F447+F449</f>
        <v>2913.2</v>
      </c>
      <c r="G443" s="23">
        <f>G444+G447+G449</f>
        <v>-49.3</v>
      </c>
      <c r="H443" s="21">
        <f t="shared" si="54"/>
        <v>2863.8999999999996</v>
      </c>
    </row>
    <row r="444" spans="1:8" ht="15" customHeight="1" x14ac:dyDescent="0.25">
      <c r="A444" s="4" t="s">
        <v>14</v>
      </c>
      <c r="B444" s="3" t="s">
        <v>199</v>
      </c>
      <c r="C444" s="1" t="s">
        <v>235</v>
      </c>
      <c r="D444" s="1" t="s">
        <v>242</v>
      </c>
      <c r="E444" s="1" t="s">
        <v>15</v>
      </c>
      <c r="F444" s="23">
        <f>F445</f>
        <v>1033.8</v>
      </c>
      <c r="G444" s="23">
        <f>G445</f>
        <v>-49.3</v>
      </c>
      <c r="H444" s="21">
        <f t="shared" si="54"/>
        <v>984.5</v>
      </c>
    </row>
    <row r="445" spans="1:8" ht="23.25" customHeight="1" x14ac:dyDescent="0.25">
      <c r="A445" s="4" t="s">
        <v>16</v>
      </c>
      <c r="B445" s="3" t="s">
        <v>199</v>
      </c>
      <c r="C445" s="1" t="s">
        <v>235</v>
      </c>
      <c r="D445" s="1" t="s">
        <v>242</v>
      </c>
      <c r="E445" s="1" t="s">
        <v>17</v>
      </c>
      <c r="F445" s="23">
        <f>F446</f>
        <v>1033.8</v>
      </c>
      <c r="G445" s="23">
        <f>G446</f>
        <v>-49.3</v>
      </c>
      <c r="H445" s="21">
        <f t="shared" si="54"/>
        <v>984.5</v>
      </c>
    </row>
    <row r="446" spans="1:8" ht="15" customHeight="1" x14ac:dyDescent="0.25">
      <c r="A446" s="4" t="s">
        <v>36</v>
      </c>
      <c r="B446" s="3" t="s">
        <v>199</v>
      </c>
      <c r="C446" s="1" t="s">
        <v>235</v>
      </c>
      <c r="D446" s="1" t="s">
        <v>242</v>
      </c>
      <c r="E446" s="1" t="s">
        <v>37</v>
      </c>
      <c r="F446" s="23">
        <v>1033.8</v>
      </c>
      <c r="G446" s="23">
        <v>-49.3</v>
      </c>
      <c r="H446" s="21">
        <f t="shared" si="54"/>
        <v>984.5</v>
      </c>
    </row>
    <row r="447" spans="1:8" ht="15" customHeight="1" x14ac:dyDescent="0.25">
      <c r="A447" s="4" t="s">
        <v>150</v>
      </c>
      <c r="B447" s="3" t="s">
        <v>199</v>
      </c>
      <c r="C447" s="1" t="s">
        <v>235</v>
      </c>
      <c r="D447" s="1" t="s">
        <v>242</v>
      </c>
      <c r="E447" s="1" t="s">
        <v>151</v>
      </c>
      <c r="F447" s="23">
        <f>F448</f>
        <v>1026.3</v>
      </c>
      <c r="G447" s="23">
        <f>G448</f>
        <v>0</v>
      </c>
      <c r="H447" s="21">
        <f t="shared" si="54"/>
        <v>1026.3</v>
      </c>
    </row>
    <row r="448" spans="1:8" ht="15" customHeight="1" x14ac:dyDescent="0.25">
      <c r="A448" s="4" t="s">
        <v>243</v>
      </c>
      <c r="B448" s="3" t="s">
        <v>199</v>
      </c>
      <c r="C448" s="1" t="s">
        <v>235</v>
      </c>
      <c r="D448" s="1" t="s">
        <v>242</v>
      </c>
      <c r="E448" s="1" t="s">
        <v>244</v>
      </c>
      <c r="F448" s="23">
        <v>1026.3</v>
      </c>
      <c r="G448" s="23"/>
      <c r="H448" s="21">
        <f t="shared" si="54"/>
        <v>1026.3</v>
      </c>
    </row>
    <row r="449" spans="1:8" ht="23.25" customHeight="1" x14ac:dyDescent="0.25">
      <c r="A449" s="4" t="s">
        <v>78</v>
      </c>
      <c r="B449" s="3" t="s">
        <v>199</v>
      </c>
      <c r="C449" s="1" t="s">
        <v>235</v>
      </c>
      <c r="D449" s="1" t="s">
        <v>242</v>
      </c>
      <c r="E449" s="1" t="s">
        <v>79</v>
      </c>
      <c r="F449" s="23">
        <f>F450</f>
        <v>853.1</v>
      </c>
      <c r="G449" s="23">
        <f>G450</f>
        <v>0</v>
      </c>
      <c r="H449" s="21">
        <f t="shared" si="54"/>
        <v>853.1</v>
      </c>
    </row>
    <row r="450" spans="1:8" ht="15" customHeight="1" x14ac:dyDescent="0.25">
      <c r="A450" s="4" t="s">
        <v>80</v>
      </c>
      <c r="B450" s="3" t="s">
        <v>199</v>
      </c>
      <c r="C450" s="1" t="s">
        <v>235</v>
      </c>
      <c r="D450" s="1" t="s">
        <v>242</v>
      </c>
      <c r="E450" s="1" t="s">
        <v>81</v>
      </c>
      <c r="F450" s="23">
        <f>F451</f>
        <v>853.1</v>
      </c>
      <c r="G450" s="23">
        <f>G451</f>
        <v>0</v>
      </c>
      <c r="H450" s="21">
        <f t="shared" si="54"/>
        <v>853.1</v>
      </c>
    </row>
    <row r="451" spans="1:8" ht="15" customHeight="1" x14ac:dyDescent="0.25">
      <c r="A451" s="4" t="s">
        <v>82</v>
      </c>
      <c r="B451" s="3" t="s">
        <v>199</v>
      </c>
      <c r="C451" s="1" t="s">
        <v>235</v>
      </c>
      <c r="D451" s="1" t="s">
        <v>242</v>
      </c>
      <c r="E451" s="1" t="s">
        <v>83</v>
      </c>
      <c r="F451" s="23">
        <v>853.1</v>
      </c>
      <c r="G451" s="23"/>
      <c r="H451" s="21">
        <f t="shared" si="54"/>
        <v>853.1</v>
      </c>
    </row>
    <row r="452" spans="1:8" ht="34.5" customHeight="1" x14ac:dyDescent="0.25">
      <c r="A452" s="4" t="s">
        <v>245</v>
      </c>
      <c r="B452" s="3" t="s">
        <v>199</v>
      </c>
      <c r="C452" s="1" t="s">
        <v>235</v>
      </c>
      <c r="D452" s="1" t="s">
        <v>246</v>
      </c>
      <c r="E452" s="1"/>
      <c r="F452" s="21">
        <f t="shared" ref="F452:G454" si="58">F453</f>
        <v>20</v>
      </c>
      <c r="G452" s="21">
        <f t="shared" si="58"/>
        <v>0</v>
      </c>
      <c r="H452" s="21">
        <f t="shared" si="54"/>
        <v>20</v>
      </c>
    </row>
    <row r="453" spans="1:8" ht="15" customHeight="1" x14ac:dyDescent="0.25">
      <c r="A453" s="4" t="s">
        <v>14</v>
      </c>
      <c r="B453" s="3" t="s">
        <v>199</v>
      </c>
      <c r="C453" s="1" t="s">
        <v>235</v>
      </c>
      <c r="D453" s="1" t="s">
        <v>246</v>
      </c>
      <c r="E453" s="1" t="s">
        <v>15</v>
      </c>
      <c r="F453" s="21">
        <f t="shared" si="58"/>
        <v>20</v>
      </c>
      <c r="G453" s="21">
        <f t="shared" si="58"/>
        <v>0</v>
      </c>
      <c r="H453" s="21">
        <f t="shared" si="54"/>
        <v>20</v>
      </c>
    </row>
    <row r="454" spans="1:8" ht="23.25" customHeight="1" x14ac:dyDescent="0.25">
      <c r="A454" s="4" t="s">
        <v>16</v>
      </c>
      <c r="B454" s="3" t="s">
        <v>199</v>
      </c>
      <c r="C454" s="1" t="s">
        <v>235</v>
      </c>
      <c r="D454" s="1" t="s">
        <v>246</v>
      </c>
      <c r="E454" s="1" t="s">
        <v>17</v>
      </c>
      <c r="F454" s="21">
        <f t="shared" si="58"/>
        <v>20</v>
      </c>
      <c r="G454" s="21">
        <f t="shared" si="58"/>
        <v>0</v>
      </c>
      <c r="H454" s="21">
        <f t="shared" si="54"/>
        <v>20</v>
      </c>
    </row>
    <row r="455" spans="1:8" ht="15" customHeight="1" x14ac:dyDescent="0.25">
      <c r="A455" s="4" t="s">
        <v>36</v>
      </c>
      <c r="B455" s="3" t="s">
        <v>199</v>
      </c>
      <c r="C455" s="1" t="s">
        <v>235</v>
      </c>
      <c r="D455" s="1" t="s">
        <v>246</v>
      </c>
      <c r="E455" s="1" t="s">
        <v>37</v>
      </c>
      <c r="F455" s="21">
        <v>20</v>
      </c>
      <c r="G455" s="21"/>
      <c r="H455" s="21">
        <f t="shared" si="54"/>
        <v>20</v>
      </c>
    </row>
    <row r="456" spans="1:8" ht="23.25" customHeight="1" x14ac:dyDescent="0.25">
      <c r="A456" s="4" t="s">
        <v>247</v>
      </c>
      <c r="B456" s="3" t="s">
        <v>199</v>
      </c>
      <c r="C456" s="1" t="s">
        <v>235</v>
      </c>
      <c r="D456" s="1" t="s">
        <v>248</v>
      </c>
      <c r="E456" s="1"/>
      <c r="F456" s="21">
        <f t="shared" ref="F456:G458" si="59">F457</f>
        <v>5</v>
      </c>
      <c r="G456" s="21">
        <f t="shared" si="59"/>
        <v>0</v>
      </c>
      <c r="H456" s="21">
        <f t="shared" si="54"/>
        <v>5</v>
      </c>
    </row>
    <row r="457" spans="1:8" ht="15" customHeight="1" x14ac:dyDescent="0.25">
      <c r="A457" s="4" t="s">
        <v>14</v>
      </c>
      <c r="B457" s="3" t="s">
        <v>199</v>
      </c>
      <c r="C457" s="1" t="s">
        <v>235</v>
      </c>
      <c r="D457" s="1" t="s">
        <v>248</v>
      </c>
      <c r="E457" s="1" t="s">
        <v>15</v>
      </c>
      <c r="F457" s="21">
        <f t="shared" si="59"/>
        <v>5</v>
      </c>
      <c r="G457" s="21">
        <f t="shared" si="59"/>
        <v>0</v>
      </c>
      <c r="H457" s="21">
        <f t="shared" si="54"/>
        <v>5</v>
      </c>
    </row>
    <row r="458" spans="1:8" ht="23.25" customHeight="1" x14ac:dyDescent="0.25">
      <c r="A458" s="4" t="s">
        <v>16</v>
      </c>
      <c r="B458" s="3" t="s">
        <v>199</v>
      </c>
      <c r="C458" s="1" t="s">
        <v>235</v>
      </c>
      <c r="D458" s="1" t="s">
        <v>248</v>
      </c>
      <c r="E458" s="1" t="s">
        <v>17</v>
      </c>
      <c r="F458" s="21">
        <f t="shared" si="59"/>
        <v>5</v>
      </c>
      <c r="G458" s="21">
        <f t="shared" si="59"/>
        <v>0</v>
      </c>
      <c r="H458" s="21">
        <f t="shared" si="54"/>
        <v>5</v>
      </c>
    </row>
    <row r="459" spans="1:8" ht="15" customHeight="1" x14ac:dyDescent="0.25">
      <c r="A459" s="4" t="s">
        <v>36</v>
      </c>
      <c r="B459" s="3" t="s">
        <v>199</v>
      </c>
      <c r="C459" s="1" t="s">
        <v>235</v>
      </c>
      <c r="D459" s="1" t="s">
        <v>248</v>
      </c>
      <c r="E459" s="1" t="s">
        <v>37</v>
      </c>
      <c r="F459" s="21">
        <v>5</v>
      </c>
      <c r="G459" s="21"/>
      <c r="H459" s="21">
        <f t="shared" si="54"/>
        <v>5</v>
      </c>
    </row>
    <row r="460" spans="1:8" ht="23.25" customHeight="1" x14ac:dyDescent="0.25">
      <c r="A460" s="4" t="s">
        <v>393</v>
      </c>
      <c r="B460" s="3" t="s">
        <v>199</v>
      </c>
      <c r="C460" s="1" t="s">
        <v>235</v>
      </c>
      <c r="D460" s="1" t="s">
        <v>249</v>
      </c>
      <c r="E460" s="1"/>
      <c r="F460" s="21">
        <f t="shared" ref="F460:G462" si="60">F461</f>
        <v>17</v>
      </c>
      <c r="G460" s="21">
        <f t="shared" si="60"/>
        <v>0</v>
      </c>
      <c r="H460" s="21">
        <f t="shared" si="54"/>
        <v>17</v>
      </c>
    </row>
    <row r="461" spans="1:8" ht="15" customHeight="1" x14ac:dyDescent="0.25">
      <c r="A461" s="4" t="s">
        <v>14</v>
      </c>
      <c r="B461" s="3" t="s">
        <v>199</v>
      </c>
      <c r="C461" s="1" t="s">
        <v>235</v>
      </c>
      <c r="D461" s="1" t="s">
        <v>249</v>
      </c>
      <c r="E461" s="1" t="s">
        <v>15</v>
      </c>
      <c r="F461" s="21">
        <f t="shared" si="60"/>
        <v>17</v>
      </c>
      <c r="G461" s="21">
        <f t="shared" si="60"/>
        <v>0</v>
      </c>
      <c r="H461" s="21">
        <f t="shared" si="54"/>
        <v>17</v>
      </c>
    </row>
    <row r="462" spans="1:8" ht="23.25" customHeight="1" x14ac:dyDescent="0.25">
      <c r="A462" s="4" t="s">
        <v>16</v>
      </c>
      <c r="B462" s="3" t="s">
        <v>199</v>
      </c>
      <c r="C462" s="1" t="s">
        <v>235</v>
      </c>
      <c r="D462" s="1" t="s">
        <v>249</v>
      </c>
      <c r="E462" s="1" t="s">
        <v>17</v>
      </c>
      <c r="F462" s="21">
        <f t="shared" si="60"/>
        <v>17</v>
      </c>
      <c r="G462" s="21">
        <f t="shared" si="60"/>
        <v>0</v>
      </c>
      <c r="H462" s="21">
        <f t="shared" ref="H462:H525" si="61">F462+G462</f>
        <v>17</v>
      </c>
    </row>
    <row r="463" spans="1:8" ht="15" customHeight="1" x14ac:dyDescent="0.25">
      <c r="A463" s="4" t="s">
        <v>36</v>
      </c>
      <c r="B463" s="3" t="s">
        <v>199</v>
      </c>
      <c r="C463" s="1" t="s">
        <v>235</v>
      </c>
      <c r="D463" s="1" t="s">
        <v>249</v>
      </c>
      <c r="E463" s="1" t="s">
        <v>37</v>
      </c>
      <c r="F463" s="21">
        <v>17</v>
      </c>
      <c r="G463" s="21"/>
      <c r="H463" s="21">
        <f t="shared" si="61"/>
        <v>17</v>
      </c>
    </row>
    <row r="464" spans="1:8" ht="23.25" customHeight="1" x14ac:dyDescent="0.25">
      <c r="A464" s="4" t="s">
        <v>250</v>
      </c>
      <c r="B464" s="3" t="s">
        <v>199</v>
      </c>
      <c r="C464" s="1" t="s">
        <v>235</v>
      </c>
      <c r="D464" s="1" t="s">
        <v>251</v>
      </c>
      <c r="E464" s="1"/>
      <c r="F464" s="21">
        <f t="shared" ref="F464:G466" si="62">F465</f>
        <v>20</v>
      </c>
      <c r="G464" s="21">
        <f t="shared" si="62"/>
        <v>0</v>
      </c>
      <c r="H464" s="21">
        <f t="shared" si="61"/>
        <v>20</v>
      </c>
    </row>
    <row r="465" spans="1:8" ht="23.25" customHeight="1" x14ac:dyDescent="0.25">
      <c r="A465" s="4" t="s">
        <v>78</v>
      </c>
      <c r="B465" s="3" t="s">
        <v>199</v>
      </c>
      <c r="C465" s="1" t="s">
        <v>235</v>
      </c>
      <c r="D465" s="1" t="s">
        <v>251</v>
      </c>
      <c r="E465" s="1" t="s">
        <v>79</v>
      </c>
      <c r="F465" s="21">
        <f t="shared" si="62"/>
        <v>20</v>
      </c>
      <c r="G465" s="21">
        <f t="shared" si="62"/>
        <v>0</v>
      </c>
      <c r="H465" s="21">
        <f t="shared" si="61"/>
        <v>20</v>
      </c>
    </row>
    <row r="466" spans="1:8" ht="34.5" customHeight="1" x14ac:dyDescent="0.25">
      <c r="A466" s="4" t="s">
        <v>238</v>
      </c>
      <c r="B466" s="3" t="s">
        <v>199</v>
      </c>
      <c r="C466" s="1" t="s">
        <v>235</v>
      </c>
      <c r="D466" s="1" t="s">
        <v>251</v>
      </c>
      <c r="E466" s="1" t="s">
        <v>239</v>
      </c>
      <c r="F466" s="21">
        <f t="shared" si="62"/>
        <v>20</v>
      </c>
      <c r="G466" s="21">
        <f t="shared" si="62"/>
        <v>0</v>
      </c>
      <c r="H466" s="21">
        <f t="shared" si="61"/>
        <v>20</v>
      </c>
    </row>
    <row r="467" spans="1:8" ht="15" customHeight="1" x14ac:dyDescent="0.25">
      <c r="A467" s="4" t="s">
        <v>240</v>
      </c>
      <c r="B467" s="3" t="s">
        <v>199</v>
      </c>
      <c r="C467" s="1" t="s">
        <v>235</v>
      </c>
      <c r="D467" s="1" t="s">
        <v>251</v>
      </c>
      <c r="E467" s="1" t="s">
        <v>241</v>
      </c>
      <c r="F467" s="21">
        <v>20</v>
      </c>
      <c r="G467" s="21"/>
      <c r="H467" s="21">
        <f t="shared" si="61"/>
        <v>20</v>
      </c>
    </row>
    <row r="468" spans="1:8" ht="23.25" customHeight="1" x14ac:dyDescent="0.25">
      <c r="A468" s="4" t="s">
        <v>252</v>
      </c>
      <c r="B468" s="3" t="s">
        <v>199</v>
      </c>
      <c r="C468" s="1" t="s">
        <v>235</v>
      </c>
      <c r="D468" s="1" t="s">
        <v>253</v>
      </c>
      <c r="E468" s="1"/>
      <c r="F468" s="23">
        <f t="shared" ref="F468:G470" si="63">F469</f>
        <v>717.2</v>
      </c>
      <c r="G468" s="23">
        <f t="shared" si="63"/>
        <v>0</v>
      </c>
      <c r="H468" s="21">
        <f t="shared" si="61"/>
        <v>717.2</v>
      </c>
    </row>
    <row r="469" spans="1:8" ht="15" customHeight="1" x14ac:dyDescent="0.25">
      <c r="A469" s="4" t="s">
        <v>14</v>
      </c>
      <c r="B469" s="3" t="s">
        <v>199</v>
      </c>
      <c r="C469" s="1" t="s">
        <v>235</v>
      </c>
      <c r="D469" s="1" t="s">
        <v>253</v>
      </c>
      <c r="E469" s="1" t="s">
        <v>15</v>
      </c>
      <c r="F469" s="21">
        <f t="shared" si="63"/>
        <v>717.2</v>
      </c>
      <c r="G469" s="21">
        <f t="shared" si="63"/>
        <v>0</v>
      </c>
      <c r="H469" s="21">
        <f t="shared" si="61"/>
        <v>717.2</v>
      </c>
    </row>
    <row r="470" spans="1:8" ht="23.25" customHeight="1" x14ac:dyDescent="0.25">
      <c r="A470" s="4" t="s">
        <v>16</v>
      </c>
      <c r="B470" s="3" t="s">
        <v>199</v>
      </c>
      <c r="C470" s="1" t="s">
        <v>235</v>
      </c>
      <c r="D470" s="1" t="s">
        <v>253</v>
      </c>
      <c r="E470" s="1" t="s">
        <v>17</v>
      </c>
      <c r="F470" s="21">
        <f t="shared" si="63"/>
        <v>717.2</v>
      </c>
      <c r="G470" s="21">
        <f t="shared" si="63"/>
        <v>0</v>
      </c>
      <c r="H470" s="21">
        <f t="shared" si="61"/>
        <v>717.2</v>
      </c>
    </row>
    <row r="471" spans="1:8" ht="15" customHeight="1" x14ac:dyDescent="0.25">
      <c r="A471" s="4" t="s">
        <v>36</v>
      </c>
      <c r="B471" s="3" t="s">
        <v>199</v>
      </c>
      <c r="C471" s="1" t="s">
        <v>235</v>
      </c>
      <c r="D471" s="1" t="s">
        <v>253</v>
      </c>
      <c r="E471" s="1" t="s">
        <v>37</v>
      </c>
      <c r="F471" s="23">
        <v>717.2</v>
      </c>
      <c r="G471" s="23"/>
      <c r="H471" s="21">
        <f t="shared" si="61"/>
        <v>717.2</v>
      </c>
    </row>
    <row r="472" spans="1:8" ht="15" customHeight="1" x14ac:dyDescent="0.25">
      <c r="A472" s="4" t="s">
        <v>254</v>
      </c>
      <c r="B472" s="3" t="s">
        <v>199</v>
      </c>
      <c r="C472" s="1" t="s">
        <v>235</v>
      </c>
      <c r="D472" s="1" t="s">
        <v>255</v>
      </c>
      <c r="E472" s="1"/>
      <c r="F472" s="23">
        <f t="shared" ref="F472:G474" si="64">F473</f>
        <v>1350.5</v>
      </c>
      <c r="G472" s="23">
        <f t="shared" si="64"/>
        <v>0</v>
      </c>
      <c r="H472" s="21">
        <f t="shared" si="61"/>
        <v>1350.5</v>
      </c>
    </row>
    <row r="473" spans="1:8" ht="15" customHeight="1" x14ac:dyDescent="0.25">
      <c r="A473" s="4" t="s">
        <v>14</v>
      </c>
      <c r="B473" s="3" t="s">
        <v>199</v>
      </c>
      <c r="C473" s="1" t="s">
        <v>235</v>
      </c>
      <c r="D473" s="1" t="s">
        <v>255</v>
      </c>
      <c r="E473" s="1" t="s">
        <v>15</v>
      </c>
      <c r="F473" s="23">
        <f t="shared" si="64"/>
        <v>1350.5</v>
      </c>
      <c r="G473" s="23">
        <f t="shared" si="64"/>
        <v>0</v>
      </c>
      <c r="H473" s="21">
        <f t="shared" si="61"/>
        <v>1350.5</v>
      </c>
    </row>
    <row r="474" spans="1:8" ht="23.25" customHeight="1" x14ac:dyDescent="0.25">
      <c r="A474" s="4" t="s">
        <v>16</v>
      </c>
      <c r="B474" s="3" t="s">
        <v>199</v>
      </c>
      <c r="C474" s="1" t="s">
        <v>235</v>
      </c>
      <c r="D474" s="1" t="s">
        <v>255</v>
      </c>
      <c r="E474" s="1" t="s">
        <v>17</v>
      </c>
      <c r="F474" s="23">
        <f t="shared" si="64"/>
        <v>1350.5</v>
      </c>
      <c r="G474" s="23">
        <f t="shared" si="64"/>
        <v>0</v>
      </c>
      <c r="H474" s="21">
        <f t="shared" si="61"/>
        <v>1350.5</v>
      </c>
    </row>
    <row r="475" spans="1:8" ht="15" customHeight="1" x14ac:dyDescent="0.25">
      <c r="A475" s="4" t="s">
        <v>36</v>
      </c>
      <c r="B475" s="3" t="s">
        <v>199</v>
      </c>
      <c r="C475" s="1" t="s">
        <v>235</v>
      </c>
      <c r="D475" s="1" t="s">
        <v>255</v>
      </c>
      <c r="E475" s="1" t="s">
        <v>37</v>
      </c>
      <c r="F475" s="23">
        <v>1350.5</v>
      </c>
      <c r="G475" s="23"/>
      <c r="H475" s="21">
        <f t="shared" si="61"/>
        <v>1350.5</v>
      </c>
    </row>
    <row r="476" spans="1:8" ht="15" customHeight="1" x14ac:dyDescent="0.25">
      <c r="A476" s="4" t="s">
        <v>256</v>
      </c>
      <c r="B476" s="3" t="s">
        <v>199</v>
      </c>
      <c r="C476" s="1" t="s">
        <v>235</v>
      </c>
      <c r="D476" s="1" t="s">
        <v>257</v>
      </c>
      <c r="E476" s="1"/>
      <c r="F476" s="23">
        <f>F477+F480</f>
        <v>6003.8</v>
      </c>
      <c r="G476" s="23">
        <f>G477+G480</f>
        <v>3238.1</v>
      </c>
      <c r="H476" s="21">
        <f t="shared" si="61"/>
        <v>9241.9</v>
      </c>
    </row>
    <row r="477" spans="1:8" ht="15" customHeight="1" x14ac:dyDescent="0.25">
      <c r="A477" s="4" t="s">
        <v>28</v>
      </c>
      <c r="B477" s="3" t="s">
        <v>199</v>
      </c>
      <c r="C477" s="1" t="s">
        <v>235</v>
      </c>
      <c r="D477" s="1" t="s">
        <v>257</v>
      </c>
      <c r="E477" s="1" t="s">
        <v>29</v>
      </c>
      <c r="F477" s="23">
        <f>F478</f>
        <v>434.8</v>
      </c>
      <c r="G477" s="23">
        <f>G478</f>
        <v>0</v>
      </c>
      <c r="H477" s="21">
        <f t="shared" si="61"/>
        <v>434.8</v>
      </c>
    </row>
    <row r="478" spans="1:8" ht="15" customHeight="1" x14ac:dyDescent="0.25">
      <c r="A478" s="4" t="s">
        <v>30</v>
      </c>
      <c r="B478" s="3" t="s">
        <v>199</v>
      </c>
      <c r="C478" s="1" t="s">
        <v>235</v>
      </c>
      <c r="D478" s="1" t="s">
        <v>257</v>
      </c>
      <c r="E478" s="1" t="s">
        <v>31</v>
      </c>
      <c r="F478" s="23">
        <f>F479</f>
        <v>434.8</v>
      </c>
      <c r="G478" s="23">
        <f>G479</f>
        <v>0</v>
      </c>
      <c r="H478" s="21">
        <f t="shared" si="61"/>
        <v>434.8</v>
      </c>
    </row>
    <row r="479" spans="1:8" ht="23.25" customHeight="1" x14ac:dyDescent="0.25">
      <c r="A479" s="4" t="s">
        <v>258</v>
      </c>
      <c r="B479" s="3" t="s">
        <v>199</v>
      </c>
      <c r="C479" s="1" t="s">
        <v>235</v>
      </c>
      <c r="D479" s="1" t="s">
        <v>257</v>
      </c>
      <c r="E479" s="1" t="s">
        <v>259</v>
      </c>
      <c r="F479" s="23">
        <v>434.8</v>
      </c>
      <c r="G479" s="23"/>
      <c r="H479" s="21">
        <f t="shared" si="61"/>
        <v>434.8</v>
      </c>
    </row>
    <row r="480" spans="1:8" ht="15" customHeight="1" x14ac:dyDescent="0.25">
      <c r="A480" s="4" t="s">
        <v>56</v>
      </c>
      <c r="B480" s="3" t="s">
        <v>199</v>
      </c>
      <c r="C480" s="1" t="s">
        <v>235</v>
      </c>
      <c r="D480" s="1" t="s">
        <v>257</v>
      </c>
      <c r="E480" s="1" t="s">
        <v>57</v>
      </c>
      <c r="F480" s="21">
        <f>F481+F483</f>
        <v>5569</v>
      </c>
      <c r="G480" s="21">
        <f>G481+G483</f>
        <v>3238.1</v>
      </c>
      <c r="H480" s="21">
        <f t="shared" si="61"/>
        <v>8807.1</v>
      </c>
    </row>
    <row r="481" spans="1:8" ht="15" customHeight="1" x14ac:dyDescent="0.25">
      <c r="A481" s="4" t="s">
        <v>260</v>
      </c>
      <c r="B481" s="3" t="s">
        <v>199</v>
      </c>
      <c r="C481" s="1" t="s">
        <v>235</v>
      </c>
      <c r="D481" s="1" t="s">
        <v>257</v>
      </c>
      <c r="E481" s="1" t="s">
        <v>261</v>
      </c>
      <c r="F481" s="21">
        <f>F482</f>
        <v>5219</v>
      </c>
      <c r="G481" s="21">
        <f>G482</f>
        <v>3238.1</v>
      </c>
      <c r="H481" s="21">
        <f t="shared" si="61"/>
        <v>8457.1</v>
      </c>
    </row>
    <row r="482" spans="1:8" ht="23.25" customHeight="1" x14ac:dyDescent="0.25">
      <c r="A482" s="4" t="s">
        <v>262</v>
      </c>
      <c r="B482" s="3" t="s">
        <v>199</v>
      </c>
      <c r="C482" s="1" t="s">
        <v>235</v>
      </c>
      <c r="D482" s="1" t="s">
        <v>257</v>
      </c>
      <c r="E482" s="1" t="s">
        <v>263</v>
      </c>
      <c r="F482" s="21">
        <v>5219</v>
      </c>
      <c r="G482" s="21">
        <v>3238.1</v>
      </c>
      <c r="H482" s="21">
        <f t="shared" si="61"/>
        <v>8457.1</v>
      </c>
    </row>
    <row r="483" spans="1:8" ht="15" customHeight="1" x14ac:dyDescent="0.25">
      <c r="A483" s="4" t="s">
        <v>58</v>
      </c>
      <c r="B483" s="3" t="s">
        <v>199</v>
      </c>
      <c r="C483" s="1" t="s">
        <v>235</v>
      </c>
      <c r="D483" s="1" t="s">
        <v>257</v>
      </c>
      <c r="E483" s="1" t="s">
        <v>59</v>
      </c>
      <c r="F483" s="21">
        <f>F484</f>
        <v>350</v>
      </c>
      <c r="G483" s="21">
        <f>G484</f>
        <v>0</v>
      </c>
      <c r="H483" s="21">
        <f t="shared" si="61"/>
        <v>350</v>
      </c>
    </row>
    <row r="484" spans="1:8" ht="15" customHeight="1" x14ac:dyDescent="0.25">
      <c r="A484" s="4" t="s">
        <v>170</v>
      </c>
      <c r="B484" s="3" t="s">
        <v>199</v>
      </c>
      <c r="C484" s="1" t="s">
        <v>235</v>
      </c>
      <c r="D484" s="1" t="s">
        <v>257</v>
      </c>
      <c r="E484" s="1" t="s">
        <v>171</v>
      </c>
      <c r="F484" s="21">
        <v>350</v>
      </c>
      <c r="G484" s="21"/>
      <c r="H484" s="21">
        <f t="shared" si="61"/>
        <v>350</v>
      </c>
    </row>
    <row r="485" spans="1:8" ht="15" customHeight="1" x14ac:dyDescent="0.25">
      <c r="A485" s="4" t="s">
        <v>234</v>
      </c>
      <c r="B485" s="3" t="s">
        <v>199</v>
      </c>
      <c r="C485" s="1" t="s">
        <v>235</v>
      </c>
      <c r="D485" s="1" t="s">
        <v>264</v>
      </c>
      <c r="E485" s="1"/>
      <c r="F485" s="21">
        <f t="shared" ref="F485:G487" si="65">F486</f>
        <v>200</v>
      </c>
      <c r="G485" s="21">
        <f t="shared" si="65"/>
        <v>282</v>
      </c>
      <c r="H485" s="21">
        <f t="shared" si="61"/>
        <v>482</v>
      </c>
    </row>
    <row r="486" spans="1:8" ht="15" customHeight="1" x14ac:dyDescent="0.25">
      <c r="A486" s="4" t="s">
        <v>14</v>
      </c>
      <c r="B486" s="3" t="s">
        <v>199</v>
      </c>
      <c r="C486" s="1" t="s">
        <v>235</v>
      </c>
      <c r="D486" s="1" t="s">
        <v>264</v>
      </c>
      <c r="E486" s="1" t="s">
        <v>15</v>
      </c>
      <c r="F486" s="21">
        <f t="shared" si="65"/>
        <v>200</v>
      </c>
      <c r="G486" s="21">
        <f t="shared" si="65"/>
        <v>282</v>
      </c>
      <c r="H486" s="21">
        <f t="shared" si="61"/>
        <v>482</v>
      </c>
    </row>
    <row r="487" spans="1:8" ht="23.25" customHeight="1" x14ac:dyDescent="0.25">
      <c r="A487" s="4" t="s">
        <v>16</v>
      </c>
      <c r="B487" s="3" t="s">
        <v>199</v>
      </c>
      <c r="C487" s="1" t="s">
        <v>235</v>
      </c>
      <c r="D487" s="1" t="s">
        <v>264</v>
      </c>
      <c r="E487" s="1" t="s">
        <v>17</v>
      </c>
      <c r="F487" s="21">
        <f t="shared" si="65"/>
        <v>200</v>
      </c>
      <c r="G487" s="21">
        <f t="shared" si="65"/>
        <v>282</v>
      </c>
      <c r="H487" s="21">
        <f t="shared" si="61"/>
        <v>482</v>
      </c>
    </row>
    <row r="488" spans="1:8" ht="15" customHeight="1" x14ac:dyDescent="0.25">
      <c r="A488" s="4" t="s">
        <v>36</v>
      </c>
      <c r="B488" s="3" t="s">
        <v>199</v>
      </c>
      <c r="C488" s="1" t="s">
        <v>235</v>
      </c>
      <c r="D488" s="1" t="s">
        <v>264</v>
      </c>
      <c r="E488" s="1" t="s">
        <v>37</v>
      </c>
      <c r="F488" s="21">
        <v>200</v>
      </c>
      <c r="G488" s="21">
        <v>282</v>
      </c>
      <c r="H488" s="21">
        <f t="shared" si="61"/>
        <v>482</v>
      </c>
    </row>
    <row r="489" spans="1:8" ht="15" customHeight="1" x14ac:dyDescent="0.25">
      <c r="A489" s="4" t="s">
        <v>265</v>
      </c>
      <c r="B489" s="3" t="s">
        <v>199</v>
      </c>
      <c r="C489" s="1" t="s">
        <v>235</v>
      </c>
      <c r="D489" s="1" t="s">
        <v>266</v>
      </c>
      <c r="E489" s="1"/>
      <c r="F489" s="23">
        <f t="shared" ref="F489:G491" si="66">F490</f>
        <v>1043.2</v>
      </c>
      <c r="G489" s="23">
        <f t="shared" si="66"/>
        <v>0</v>
      </c>
      <c r="H489" s="21">
        <f t="shared" si="61"/>
        <v>1043.2</v>
      </c>
    </row>
    <row r="490" spans="1:8" ht="15" customHeight="1" x14ac:dyDescent="0.25">
      <c r="A490" s="4" t="s">
        <v>14</v>
      </c>
      <c r="B490" s="3" t="s">
        <v>199</v>
      </c>
      <c r="C490" s="1" t="s">
        <v>235</v>
      </c>
      <c r="D490" s="1" t="s">
        <v>266</v>
      </c>
      <c r="E490" s="1" t="s">
        <v>15</v>
      </c>
      <c r="F490" s="21">
        <f t="shared" si="66"/>
        <v>1043.2</v>
      </c>
      <c r="G490" s="21">
        <f t="shared" si="66"/>
        <v>0</v>
      </c>
      <c r="H490" s="21">
        <f t="shared" si="61"/>
        <v>1043.2</v>
      </c>
    </row>
    <row r="491" spans="1:8" ht="23.25" customHeight="1" x14ac:dyDescent="0.25">
      <c r="A491" s="4" t="s">
        <v>16</v>
      </c>
      <c r="B491" s="3" t="s">
        <v>199</v>
      </c>
      <c r="C491" s="1" t="s">
        <v>235</v>
      </c>
      <c r="D491" s="1" t="s">
        <v>266</v>
      </c>
      <c r="E491" s="1" t="s">
        <v>17</v>
      </c>
      <c r="F491" s="21">
        <f t="shared" si="66"/>
        <v>1043.2</v>
      </c>
      <c r="G491" s="21">
        <f t="shared" si="66"/>
        <v>0</v>
      </c>
      <c r="H491" s="21">
        <f t="shared" si="61"/>
        <v>1043.2</v>
      </c>
    </row>
    <row r="492" spans="1:8" ht="15" customHeight="1" x14ac:dyDescent="0.25">
      <c r="A492" s="4" t="s">
        <v>36</v>
      </c>
      <c r="B492" s="3" t="s">
        <v>199</v>
      </c>
      <c r="C492" s="1" t="s">
        <v>235</v>
      </c>
      <c r="D492" s="1" t="s">
        <v>266</v>
      </c>
      <c r="E492" s="1" t="s">
        <v>37</v>
      </c>
      <c r="F492" s="23">
        <v>1043.2</v>
      </c>
      <c r="G492" s="23"/>
      <c r="H492" s="21">
        <f t="shared" si="61"/>
        <v>1043.2</v>
      </c>
    </row>
    <row r="493" spans="1:8" ht="15" customHeight="1" x14ac:dyDescent="0.25">
      <c r="A493" s="4" t="s">
        <v>204</v>
      </c>
      <c r="B493" s="3" t="s">
        <v>199</v>
      </c>
      <c r="C493" s="1" t="s">
        <v>235</v>
      </c>
      <c r="D493" s="1" t="s">
        <v>205</v>
      </c>
      <c r="E493" s="1"/>
      <c r="F493" s="23">
        <f t="shared" ref="F493:G495" si="67">F494</f>
        <v>18182.599999999999</v>
      </c>
      <c r="G493" s="23">
        <f t="shared" si="67"/>
        <v>0</v>
      </c>
      <c r="H493" s="21">
        <f t="shared" si="61"/>
        <v>18182.599999999999</v>
      </c>
    </row>
    <row r="494" spans="1:8" ht="15" customHeight="1" x14ac:dyDescent="0.25">
      <c r="A494" s="4" t="s">
        <v>56</v>
      </c>
      <c r="B494" s="3" t="s">
        <v>199</v>
      </c>
      <c r="C494" s="1" t="s">
        <v>235</v>
      </c>
      <c r="D494" s="1" t="s">
        <v>205</v>
      </c>
      <c r="E494" s="1" t="s">
        <v>57</v>
      </c>
      <c r="F494" s="23">
        <f t="shared" si="67"/>
        <v>18182.599999999999</v>
      </c>
      <c r="G494" s="23">
        <f t="shared" si="67"/>
        <v>0</v>
      </c>
      <c r="H494" s="21">
        <f t="shared" si="61"/>
        <v>18182.599999999999</v>
      </c>
    </row>
    <row r="495" spans="1:8" ht="15" customHeight="1" x14ac:dyDescent="0.25">
      <c r="A495" s="4" t="s">
        <v>58</v>
      </c>
      <c r="B495" s="3" t="s">
        <v>199</v>
      </c>
      <c r="C495" s="1" t="s">
        <v>235</v>
      </c>
      <c r="D495" s="1" t="s">
        <v>205</v>
      </c>
      <c r="E495" s="1" t="s">
        <v>59</v>
      </c>
      <c r="F495" s="23">
        <f t="shared" si="67"/>
        <v>18182.599999999999</v>
      </c>
      <c r="G495" s="23">
        <f t="shared" si="67"/>
        <v>0</v>
      </c>
      <c r="H495" s="21">
        <f t="shared" si="61"/>
        <v>18182.599999999999</v>
      </c>
    </row>
    <row r="496" spans="1:8" ht="15" customHeight="1" x14ac:dyDescent="0.25">
      <c r="A496" s="4" t="s">
        <v>170</v>
      </c>
      <c r="B496" s="3" t="s">
        <v>199</v>
      </c>
      <c r="C496" s="1" t="s">
        <v>235</v>
      </c>
      <c r="D496" s="1" t="s">
        <v>205</v>
      </c>
      <c r="E496" s="1" t="s">
        <v>171</v>
      </c>
      <c r="F496" s="23">
        <v>18182.599999999999</v>
      </c>
      <c r="G496" s="23"/>
      <c r="H496" s="21">
        <f t="shared" si="61"/>
        <v>18182.599999999999</v>
      </c>
    </row>
    <row r="497" spans="1:8" ht="15" customHeight="1" x14ac:dyDescent="0.25">
      <c r="A497" s="8" t="s">
        <v>267</v>
      </c>
      <c r="B497" s="5" t="s">
        <v>199</v>
      </c>
      <c r="C497" s="7" t="s">
        <v>268</v>
      </c>
      <c r="D497" s="7"/>
      <c r="E497" s="7"/>
      <c r="F497" s="23">
        <f>F498+F512</f>
        <v>3335.3</v>
      </c>
      <c r="G497" s="23">
        <f>G498+G512</f>
        <v>0</v>
      </c>
      <c r="H497" s="21">
        <f t="shared" si="61"/>
        <v>3335.3</v>
      </c>
    </row>
    <row r="498" spans="1:8" ht="15" customHeight="1" x14ac:dyDescent="0.25">
      <c r="A498" s="10" t="s">
        <v>269</v>
      </c>
      <c r="B498" s="11" t="s">
        <v>199</v>
      </c>
      <c r="C498" s="6" t="s">
        <v>270</v>
      </c>
      <c r="D498" s="6"/>
      <c r="E498" s="6"/>
      <c r="F498" s="23">
        <f>F499+F504</f>
        <v>3082.5</v>
      </c>
      <c r="G498" s="23">
        <f>G499+G504</f>
        <v>0</v>
      </c>
      <c r="H498" s="21">
        <f t="shared" si="61"/>
        <v>3082.5</v>
      </c>
    </row>
    <row r="499" spans="1:8" ht="23.25" customHeight="1" x14ac:dyDescent="0.25">
      <c r="A499" s="4" t="s">
        <v>271</v>
      </c>
      <c r="B499" s="3" t="s">
        <v>199</v>
      </c>
      <c r="C499" s="1" t="s">
        <v>270</v>
      </c>
      <c r="D499" s="1" t="s">
        <v>272</v>
      </c>
      <c r="E499" s="1"/>
      <c r="F499" s="23">
        <f>F500</f>
        <v>1562.4</v>
      </c>
      <c r="G499" s="23">
        <f>G500</f>
        <v>0</v>
      </c>
      <c r="H499" s="21">
        <f t="shared" si="61"/>
        <v>1562.4</v>
      </c>
    </row>
    <row r="500" spans="1:8" ht="34.5" customHeight="1" x14ac:dyDescent="0.25">
      <c r="A500" s="4" t="s">
        <v>48</v>
      </c>
      <c r="B500" s="3" t="s">
        <v>199</v>
      </c>
      <c r="C500" s="1" t="s">
        <v>270</v>
      </c>
      <c r="D500" s="1" t="s">
        <v>272</v>
      </c>
      <c r="E500" s="1" t="s">
        <v>49</v>
      </c>
      <c r="F500" s="23">
        <f>F501</f>
        <v>1562.4</v>
      </c>
      <c r="G500" s="23">
        <f>G501</f>
        <v>0</v>
      </c>
      <c r="H500" s="21">
        <f t="shared" si="61"/>
        <v>1562.4</v>
      </c>
    </row>
    <row r="501" spans="1:8" ht="15" customHeight="1" x14ac:dyDescent="0.25">
      <c r="A501" s="4" t="s">
        <v>173</v>
      </c>
      <c r="B501" s="3" t="s">
        <v>199</v>
      </c>
      <c r="C501" s="1" t="s">
        <v>270</v>
      </c>
      <c r="D501" s="1" t="s">
        <v>272</v>
      </c>
      <c r="E501" s="1" t="s">
        <v>174</v>
      </c>
      <c r="F501" s="23">
        <f>F502+F503</f>
        <v>1562.4</v>
      </c>
      <c r="G501" s="23">
        <f>G502+G503</f>
        <v>0</v>
      </c>
      <c r="H501" s="21">
        <f t="shared" si="61"/>
        <v>1562.4</v>
      </c>
    </row>
    <row r="502" spans="1:8" ht="15" customHeight="1" x14ac:dyDescent="0.25">
      <c r="A502" s="4" t="s">
        <v>175</v>
      </c>
      <c r="B502" s="3" t="s">
        <v>199</v>
      </c>
      <c r="C502" s="1" t="s">
        <v>270</v>
      </c>
      <c r="D502" s="1" t="s">
        <v>272</v>
      </c>
      <c r="E502" s="1" t="s">
        <v>176</v>
      </c>
      <c r="F502" s="21">
        <v>1200</v>
      </c>
      <c r="G502" s="21"/>
      <c r="H502" s="21">
        <f t="shared" si="61"/>
        <v>1200</v>
      </c>
    </row>
    <row r="503" spans="1:8" ht="23.25" customHeight="1" x14ac:dyDescent="0.25">
      <c r="A503" s="4" t="s">
        <v>177</v>
      </c>
      <c r="B503" s="3" t="s">
        <v>199</v>
      </c>
      <c r="C503" s="1" t="s">
        <v>270</v>
      </c>
      <c r="D503" s="1" t="s">
        <v>272</v>
      </c>
      <c r="E503" s="1" t="s">
        <v>110</v>
      </c>
      <c r="F503" s="23">
        <v>362.4</v>
      </c>
      <c r="G503" s="23"/>
      <c r="H503" s="21">
        <f t="shared" si="61"/>
        <v>362.4</v>
      </c>
    </row>
    <row r="504" spans="1:8" ht="23.25" customHeight="1" x14ac:dyDescent="0.25">
      <c r="A504" s="4" t="s">
        <v>273</v>
      </c>
      <c r="B504" s="3" t="s">
        <v>199</v>
      </c>
      <c r="C504" s="1" t="s">
        <v>270</v>
      </c>
      <c r="D504" s="1" t="s">
        <v>274</v>
      </c>
      <c r="E504" s="1"/>
      <c r="F504" s="23">
        <f>F505+F509</f>
        <v>1520.1000000000001</v>
      </c>
      <c r="G504" s="23">
        <f>G505+G509</f>
        <v>0</v>
      </c>
      <c r="H504" s="21">
        <f t="shared" si="61"/>
        <v>1520.1000000000001</v>
      </c>
    </row>
    <row r="505" spans="1:8" ht="34.5" customHeight="1" x14ac:dyDescent="0.25">
      <c r="A505" s="4" t="s">
        <v>48</v>
      </c>
      <c r="B505" s="3" t="s">
        <v>199</v>
      </c>
      <c r="C505" s="1" t="s">
        <v>270</v>
      </c>
      <c r="D505" s="1" t="s">
        <v>274</v>
      </c>
      <c r="E505" s="1" t="s">
        <v>49</v>
      </c>
      <c r="F505" s="23">
        <f>F506</f>
        <v>1421.4</v>
      </c>
      <c r="G505" s="23">
        <f>G506</f>
        <v>0</v>
      </c>
      <c r="H505" s="21">
        <f t="shared" si="61"/>
        <v>1421.4</v>
      </c>
    </row>
    <row r="506" spans="1:8" ht="15" customHeight="1" x14ac:dyDescent="0.25">
      <c r="A506" s="4" t="s">
        <v>173</v>
      </c>
      <c r="B506" s="3" t="s">
        <v>199</v>
      </c>
      <c r="C506" s="1" t="s">
        <v>270</v>
      </c>
      <c r="D506" s="1" t="s">
        <v>274</v>
      </c>
      <c r="E506" s="1" t="s">
        <v>174</v>
      </c>
      <c r="F506" s="23">
        <f>F507+F508</f>
        <v>1421.4</v>
      </c>
      <c r="G506" s="23">
        <f>G507+G508</f>
        <v>0</v>
      </c>
      <c r="H506" s="21">
        <f t="shared" si="61"/>
        <v>1421.4</v>
      </c>
    </row>
    <row r="507" spans="1:8" ht="15" customHeight="1" x14ac:dyDescent="0.25">
      <c r="A507" s="4" t="s">
        <v>175</v>
      </c>
      <c r="B507" s="3" t="s">
        <v>199</v>
      </c>
      <c r="C507" s="1" t="s">
        <v>270</v>
      </c>
      <c r="D507" s="1" t="s">
        <v>274</v>
      </c>
      <c r="E507" s="1" t="s">
        <v>176</v>
      </c>
      <c r="F507" s="23">
        <v>1091.7</v>
      </c>
      <c r="G507" s="23"/>
      <c r="H507" s="21">
        <f t="shared" si="61"/>
        <v>1091.7</v>
      </c>
    </row>
    <row r="508" spans="1:8" ht="23.25" customHeight="1" x14ac:dyDescent="0.25">
      <c r="A508" s="4" t="s">
        <v>177</v>
      </c>
      <c r="B508" s="3" t="s">
        <v>199</v>
      </c>
      <c r="C508" s="1" t="s">
        <v>270</v>
      </c>
      <c r="D508" s="1" t="s">
        <v>274</v>
      </c>
      <c r="E508" s="1" t="s">
        <v>110</v>
      </c>
      <c r="F508" s="23">
        <v>329.7</v>
      </c>
      <c r="G508" s="23"/>
      <c r="H508" s="21">
        <f t="shared" si="61"/>
        <v>329.7</v>
      </c>
    </row>
    <row r="509" spans="1:8" ht="15" customHeight="1" x14ac:dyDescent="0.25">
      <c r="A509" s="4" t="s">
        <v>14</v>
      </c>
      <c r="B509" s="3" t="s">
        <v>199</v>
      </c>
      <c r="C509" s="1" t="s">
        <v>270</v>
      </c>
      <c r="D509" s="1" t="s">
        <v>274</v>
      </c>
      <c r="E509" s="1" t="s">
        <v>15</v>
      </c>
      <c r="F509" s="23">
        <f>F510</f>
        <v>98.7</v>
      </c>
      <c r="G509" s="23">
        <f>G510</f>
        <v>0</v>
      </c>
      <c r="H509" s="21">
        <f t="shared" si="61"/>
        <v>98.7</v>
      </c>
    </row>
    <row r="510" spans="1:8" ht="23.25" customHeight="1" x14ac:dyDescent="0.25">
      <c r="A510" s="4" t="s">
        <v>16</v>
      </c>
      <c r="B510" s="3" t="s">
        <v>199</v>
      </c>
      <c r="C510" s="1" t="s">
        <v>270</v>
      </c>
      <c r="D510" s="1" t="s">
        <v>274</v>
      </c>
      <c r="E510" s="1" t="s">
        <v>17</v>
      </c>
      <c r="F510" s="23">
        <f>F511</f>
        <v>98.7</v>
      </c>
      <c r="G510" s="23">
        <f>G511</f>
        <v>0</v>
      </c>
      <c r="H510" s="21">
        <f t="shared" si="61"/>
        <v>98.7</v>
      </c>
    </row>
    <row r="511" spans="1:8" ht="15" customHeight="1" x14ac:dyDescent="0.25">
      <c r="A511" s="4" t="s">
        <v>36</v>
      </c>
      <c r="B511" s="3" t="s">
        <v>199</v>
      </c>
      <c r="C511" s="1" t="s">
        <v>270</v>
      </c>
      <c r="D511" s="1" t="s">
        <v>274</v>
      </c>
      <c r="E511" s="1" t="s">
        <v>37</v>
      </c>
      <c r="F511" s="23">
        <v>98.7</v>
      </c>
      <c r="G511" s="23"/>
      <c r="H511" s="21">
        <f t="shared" si="61"/>
        <v>98.7</v>
      </c>
    </row>
    <row r="512" spans="1:8" ht="15" customHeight="1" x14ac:dyDescent="0.25">
      <c r="A512" s="10" t="s">
        <v>275</v>
      </c>
      <c r="B512" s="11" t="s">
        <v>199</v>
      </c>
      <c r="C512" s="6" t="s">
        <v>276</v>
      </c>
      <c r="D512" s="6"/>
      <c r="E512" s="6"/>
      <c r="F512" s="23">
        <f t="shared" ref="F512:G515" si="68">F513</f>
        <v>252.8</v>
      </c>
      <c r="G512" s="23">
        <f t="shared" si="68"/>
        <v>0</v>
      </c>
      <c r="H512" s="21">
        <f t="shared" si="61"/>
        <v>252.8</v>
      </c>
    </row>
    <row r="513" spans="1:8" ht="15" customHeight="1" x14ac:dyDescent="0.25">
      <c r="A513" s="4" t="s">
        <v>234</v>
      </c>
      <c r="B513" s="3" t="s">
        <v>199</v>
      </c>
      <c r="C513" s="1" t="s">
        <v>276</v>
      </c>
      <c r="D513" s="1" t="s">
        <v>264</v>
      </c>
      <c r="E513" s="1"/>
      <c r="F513" s="23">
        <f t="shared" si="68"/>
        <v>252.8</v>
      </c>
      <c r="G513" s="23">
        <f t="shared" si="68"/>
        <v>0</v>
      </c>
      <c r="H513" s="21">
        <f t="shared" si="61"/>
        <v>252.8</v>
      </c>
    </row>
    <row r="514" spans="1:8" ht="15" customHeight="1" x14ac:dyDescent="0.25">
      <c r="A514" s="4" t="s">
        <v>14</v>
      </c>
      <c r="B514" s="3" t="s">
        <v>199</v>
      </c>
      <c r="C514" s="1" t="s">
        <v>276</v>
      </c>
      <c r="D514" s="1" t="s">
        <v>264</v>
      </c>
      <c r="E514" s="1" t="s">
        <v>15</v>
      </c>
      <c r="F514" s="23">
        <f t="shared" si="68"/>
        <v>252.8</v>
      </c>
      <c r="G514" s="23">
        <f t="shared" si="68"/>
        <v>0</v>
      </c>
      <c r="H514" s="21">
        <f t="shared" si="61"/>
        <v>252.8</v>
      </c>
    </row>
    <row r="515" spans="1:8" ht="23.25" customHeight="1" x14ac:dyDescent="0.25">
      <c r="A515" s="4" t="s">
        <v>16</v>
      </c>
      <c r="B515" s="3" t="s">
        <v>199</v>
      </c>
      <c r="C515" s="1" t="s">
        <v>276</v>
      </c>
      <c r="D515" s="1" t="s">
        <v>264</v>
      </c>
      <c r="E515" s="1" t="s">
        <v>17</v>
      </c>
      <c r="F515" s="23">
        <f t="shared" si="68"/>
        <v>252.8</v>
      </c>
      <c r="G515" s="23">
        <f t="shared" si="68"/>
        <v>0</v>
      </c>
      <c r="H515" s="21">
        <f t="shared" si="61"/>
        <v>252.8</v>
      </c>
    </row>
    <row r="516" spans="1:8" ht="15" customHeight="1" x14ac:dyDescent="0.25">
      <c r="A516" s="4" t="s">
        <v>36</v>
      </c>
      <c r="B516" s="3" t="s">
        <v>199</v>
      </c>
      <c r="C516" s="1" t="s">
        <v>276</v>
      </c>
      <c r="D516" s="1" t="s">
        <v>264</v>
      </c>
      <c r="E516" s="1" t="s">
        <v>37</v>
      </c>
      <c r="F516" s="23">
        <v>252.8</v>
      </c>
      <c r="G516" s="23"/>
      <c r="H516" s="21">
        <f t="shared" si="61"/>
        <v>252.8</v>
      </c>
    </row>
    <row r="517" spans="1:8" ht="15" customHeight="1" x14ac:dyDescent="0.25">
      <c r="A517" s="8" t="s">
        <v>277</v>
      </c>
      <c r="B517" s="5" t="s">
        <v>199</v>
      </c>
      <c r="C517" s="7" t="s">
        <v>278</v>
      </c>
      <c r="D517" s="7"/>
      <c r="E517" s="7"/>
      <c r="F517" s="23">
        <f t="shared" ref="F517:G521" si="69">F518</f>
        <v>178.7</v>
      </c>
      <c r="G517" s="21">
        <f t="shared" si="69"/>
        <v>145</v>
      </c>
      <c r="H517" s="21">
        <f t="shared" si="61"/>
        <v>323.7</v>
      </c>
    </row>
    <row r="518" spans="1:8" ht="23.25" customHeight="1" x14ac:dyDescent="0.25">
      <c r="A518" s="10" t="s">
        <v>279</v>
      </c>
      <c r="B518" s="11" t="s">
        <v>199</v>
      </c>
      <c r="C518" s="6" t="s">
        <v>280</v>
      </c>
      <c r="D518" s="6"/>
      <c r="E518" s="6"/>
      <c r="F518" s="23">
        <f t="shared" si="69"/>
        <v>178.7</v>
      </c>
      <c r="G518" s="21">
        <f t="shared" si="69"/>
        <v>145</v>
      </c>
      <c r="H518" s="21">
        <f t="shared" si="61"/>
        <v>323.7</v>
      </c>
    </row>
    <row r="519" spans="1:8" ht="33.6" customHeight="1" x14ac:dyDescent="0.25">
      <c r="A519" s="4" t="s">
        <v>387</v>
      </c>
      <c r="B519" s="3" t="s">
        <v>199</v>
      </c>
      <c r="C519" s="1" t="s">
        <v>280</v>
      </c>
      <c r="D519" s="1" t="s">
        <v>281</v>
      </c>
      <c r="E519" s="1"/>
      <c r="F519" s="23">
        <f t="shared" si="69"/>
        <v>178.7</v>
      </c>
      <c r="G519" s="21">
        <f t="shared" si="69"/>
        <v>145</v>
      </c>
      <c r="H519" s="21">
        <f t="shared" si="61"/>
        <v>323.7</v>
      </c>
    </row>
    <row r="520" spans="1:8" ht="15" customHeight="1" x14ac:dyDescent="0.25">
      <c r="A520" s="4" t="s">
        <v>14</v>
      </c>
      <c r="B520" s="3" t="s">
        <v>199</v>
      </c>
      <c r="C520" s="1" t="s">
        <v>280</v>
      </c>
      <c r="D520" s="1" t="s">
        <v>281</v>
      </c>
      <c r="E520" s="1" t="s">
        <v>15</v>
      </c>
      <c r="F520" s="23">
        <f t="shared" si="69"/>
        <v>178.7</v>
      </c>
      <c r="G520" s="21">
        <f t="shared" si="69"/>
        <v>145</v>
      </c>
      <c r="H520" s="21">
        <f t="shared" si="61"/>
        <v>323.7</v>
      </c>
    </row>
    <row r="521" spans="1:8" ht="23.25" customHeight="1" x14ac:dyDescent="0.25">
      <c r="A521" s="4" t="s">
        <v>16</v>
      </c>
      <c r="B521" s="3" t="s">
        <v>199</v>
      </c>
      <c r="C521" s="1" t="s">
        <v>280</v>
      </c>
      <c r="D521" s="1" t="s">
        <v>281</v>
      </c>
      <c r="E521" s="1" t="s">
        <v>17</v>
      </c>
      <c r="F521" s="23">
        <f t="shared" si="69"/>
        <v>178.7</v>
      </c>
      <c r="G521" s="21">
        <f t="shared" si="69"/>
        <v>145</v>
      </c>
      <c r="H521" s="21">
        <f t="shared" si="61"/>
        <v>323.7</v>
      </c>
    </row>
    <row r="522" spans="1:8" ht="15" customHeight="1" x14ac:dyDescent="0.25">
      <c r="A522" s="4" t="s">
        <v>36</v>
      </c>
      <c r="B522" s="3" t="s">
        <v>199</v>
      </c>
      <c r="C522" s="1" t="s">
        <v>280</v>
      </c>
      <c r="D522" s="1" t="s">
        <v>281</v>
      </c>
      <c r="E522" s="1" t="s">
        <v>37</v>
      </c>
      <c r="F522" s="23">
        <v>178.7</v>
      </c>
      <c r="G522" s="21">
        <v>145</v>
      </c>
      <c r="H522" s="21">
        <f t="shared" si="61"/>
        <v>323.7</v>
      </c>
    </row>
    <row r="523" spans="1:8" ht="15" customHeight="1" x14ac:dyDescent="0.25">
      <c r="A523" s="8" t="s">
        <v>8</v>
      </c>
      <c r="B523" s="5" t="s">
        <v>199</v>
      </c>
      <c r="C523" s="7" t="s">
        <v>9</v>
      </c>
      <c r="D523" s="7"/>
      <c r="E523" s="7"/>
      <c r="F523" s="23">
        <f>F524+F529+F534+F543</f>
        <v>6699.6</v>
      </c>
      <c r="G523" s="21">
        <f>G524+G529+G534+G543</f>
        <v>-123</v>
      </c>
      <c r="H523" s="21">
        <f t="shared" si="61"/>
        <v>6576.6</v>
      </c>
    </row>
    <row r="524" spans="1:8" ht="15" customHeight="1" x14ac:dyDescent="0.25">
      <c r="A524" s="10" t="s">
        <v>282</v>
      </c>
      <c r="B524" s="11" t="s">
        <v>199</v>
      </c>
      <c r="C524" s="6" t="s">
        <v>283</v>
      </c>
      <c r="D524" s="6"/>
      <c r="E524" s="6"/>
      <c r="F524" s="23">
        <f t="shared" ref="F524:G527" si="70">F525</f>
        <v>453.6</v>
      </c>
      <c r="G524" s="23">
        <f t="shared" si="70"/>
        <v>0</v>
      </c>
      <c r="H524" s="21">
        <f t="shared" si="61"/>
        <v>453.6</v>
      </c>
    </row>
    <row r="525" spans="1:8" ht="23.25" customHeight="1" x14ac:dyDescent="0.25">
      <c r="A525" s="4" t="s">
        <v>284</v>
      </c>
      <c r="B525" s="3" t="s">
        <v>199</v>
      </c>
      <c r="C525" s="1" t="s">
        <v>283</v>
      </c>
      <c r="D525" s="1" t="s">
        <v>285</v>
      </c>
      <c r="E525" s="1"/>
      <c r="F525" s="23">
        <f t="shared" si="70"/>
        <v>453.6</v>
      </c>
      <c r="G525" s="23">
        <f t="shared" si="70"/>
        <v>0</v>
      </c>
      <c r="H525" s="21">
        <f t="shared" si="61"/>
        <v>453.6</v>
      </c>
    </row>
    <row r="526" spans="1:8" ht="15" customHeight="1" x14ac:dyDescent="0.25">
      <c r="A526" s="4" t="s">
        <v>14</v>
      </c>
      <c r="B526" s="3" t="s">
        <v>199</v>
      </c>
      <c r="C526" s="1" t="s">
        <v>283</v>
      </c>
      <c r="D526" s="1" t="s">
        <v>285</v>
      </c>
      <c r="E526" s="1" t="s">
        <v>15</v>
      </c>
      <c r="F526" s="23">
        <f t="shared" si="70"/>
        <v>453.6</v>
      </c>
      <c r="G526" s="23">
        <f t="shared" si="70"/>
        <v>0</v>
      </c>
      <c r="H526" s="21">
        <f t="shared" ref="H526:H590" si="71">F526+G526</f>
        <v>453.6</v>
      </c>
    </row>
    <row r="527" spans="1:8" ht="23.25" customHeight="1" x14ac:dyDescent="0.25">
      <c r="A527" s="4" t="s">
        <v>16</v>
      </c>
      <c r="B527" s="3" t="s">
        <v>199</v>
      </c>
      <c r="C527" s="1" t="s">
        <v>283</v>
      </c>
      <c r="D527" s="1" t="s">
        <v>285</v>
      </c>
      <c r="E527" s="1" t="s">
        <v>17</v>
      </c>
      <c r="F527" s="23">
        <f t="shared" si="70"/>
        <v>453.6</v>
      </c>
      <c r="G527" s="23">
        <f t="shared" si="70"/>
        <v>0</v>
      </c>
      <c r="H527" s="21">
        <f t="shared" si="71"/>
        <v>453.6</v>
      </c>
    </row>
    <row r="528" spans="1:8" ht="15" customHeight="1" x14ac:dyDescent="0.25">
      <c r="A528" s="4" t="s">
        <v>36</v>
      </c>
      <c r="B528" s="3" t="s">
        <v>199</v>
      </c>
      <c r="C528" s="1" t="s">
        <v>283</v>
      </c>
      <c r="D528" s="1" t="s">
        <v>285</v>
      </c>
      <c r="E528" s="1" t="s">
        <v>37</v>
      </c>
      <c r="F528" s="23">
        <v>453.6</v>
      </c>
      <c r="G528" s="23"/>
      <c r="H528" s="21">
        <f t="shared" si="71"/>
        <v>453.6</v>
      </c>
    </row>
    <row r="529" spans="1:8" ht="15" customHeight="1" x14ac:dyDescent="0.25">
      <c r="A529" s="10" t="s">
        <v>286</v>
      </c>
      <c r="B529" s="11" t="s">
        <v>199</v>
      </c>
      <c r="C529" s="6" t="s">
        <v>287</v>
      </c>
      <c r="D529" s="6"/>
      <c r="E529" s="6"/>
      <c r="F529" s="23">
        <f t="shared" ref="F529:G532" si="72">F530</f>
        <v>3378.9</v>
      </c>
      <c r="G529" s="23">
        <f t="shared" si="72"/>
        <v>0</v>
      </c>
      <c r="H529" s="21">
        <f t="shared" si="71"/>
        <v>3378.9</v>
      </c>
    </row>
    <row r="530" spans="1:8" ht="15" customHeight="1" x14ac:dyDescent="0.25">
      <c r="A530" s="4" t="s">
        <v>288</v>
      </c>
      <c r="B530" s="3" t="s">
        <v>199</v>
      </c>
      <c r="C530" s="1" t="s">
        <v>287</v>
      </c>
      <c r="D530" s="1" t="s">
        <v>289</v>
      </c>
      <c r="E530" s="1"/>
      <c r="F530" s="23">
        <f t="shared" si="72"/>
        <v>3378.9</v>
      </c>
      <c r="G530" s="23">
        <f t="shared" si="72"/>
        <v>0</v>
      </c>
      <c r="H530" s="21">
        <f t="shared" si="71"/>
        <v>3378.9</v>
      </c>
    </row>
    <row r="531" spans="1:8" ht="15" customHeight="1" x14ac:dyDescent="0.25">
      <c r="A531" s="4" t="s">
        <v>56</v>
      </c>
      <c r="B531" s="3" t="s">
        <v>199</v>
      </c>
      <c r="C531" s="1" t="s">
        <v>287</v>
      </c>
      <c r="D531" s="1" t="s">
        <v>289</v>
      </c>
      <c r="E531" s="1" t="s">
        <v>57</v>
      </c>
      <c r="F531" s="23">
        <f t="shared" si="72"/>
        <v>3378.9</v>
      </c>
      <c r="G531" s="23">
        <f t="shared" si="72"/>
        <v>0</v>
      </c>
      <c r="H531" s="21">
        <f t="shared" si="71"/>
        <v>3378.9</v>
      </c>
    </row>
    <row r="532" spans="1:8" ht="23.25" customHeight="1" x14ac:dyDescent="0.25">
      <c r="A532" s="4" t="s">
        <v>290</v>
      </c>
      <c r="B532" s="3" t="s">
        <v>199</v>
      </c>
      <c r="C532" s="1" t="s">
        <v>287</v>
      </c>
      <c r="D532" s="1" t="s">
        <v>289</v>
      </c>
      <c r="E532" s="1" t="s">
        <v>291</v>
      </c>
      <c r="F532" s="23">
        <f t="shared" si="72"/>
        <v>3378.9</v>
      </c>
      <c r="G532" s="23">
        <f t="shared" si="72"/>
        <v>0</v>
      </c>
      <c r="H532" s="21">
        <f t="shared" si="71"/>
        <v>3378.9</v>
      </c>
    </row>
    <row r="533" spans="1:8" ht="34.5" customHeight="1" x14ac:dyDescent="0.25">
      <c r="A533" s="4" t="s">
        <v>292</v>
      </c>
      <c r="B533" s="3" t="s">
        <v>199</v>
      </c>
      <c r="C533" s="1" t="s">
        <v>287</v>
      </c>
      <c r="D533" s="1" t="s">
        <v>289</v>
      </c>
      <c r="E533" s="1" t="s">
        <v>293</v>
      </c>
      <c r="F533" s="23">
        <v>3378.9</v>
      </c>
      <c r="G533" s="23"/>
      <c r="H533" s="21">
        <f t="shared" si="71"/>
        <v>3378.9</v>
      </c>
    </row>
    <row r="534" spans="1:8" ht="15" customHeight="1" x14ac:dyDescent="0.25">
      <c r="A534" s="10" t="s">
        <v>10</v>
      </c>
      <c r="B534" s="11" t="s">
        <v>199</v>
      </c>
      <c r="C534" s="6" t="s">
        <v>11</v>
      </c>
      <c r="D534" s="6"/>
      <c r="E534" s="6"/>
      <c r="F534" s="21">
        <f>F535+F539</f>
        <v>1870</v>
      </c>
      <c r="G534" s="21">
        <f>G535+G539</f>
        <v>0</v>
      </c>
      <c r="H534" s="21">
        <f t="shared" si="71"/>
        <v>1870</v>
      </c>
    </row>
    <row r="535" spans="1:8" ht="34.5" customHeight="1" x14ac:dyDescent="0.25">
      <c r="A535" s="25" t="s">
        <v>400</v>
      </c>
      <c r="B535" s="3" t="s">
        <v>199</v>
      </c>
      <c r="C535" s="1" t="s">
        <v>11</v>
      </c>
      <c r="D535" s="1" t="s">
        <v>294</v>
      </c>
      <c r="E535" s="1"/>
      <c r="F535" s="21">
        <f t="shared" ref="F535:G537" si="73">F536</f>
        <v>1200</v>
      </c>
      <c r="G535" s="21">
        <f t="shared" si="73"/>
        <v>0</v>
      </c>
      <c r="H535" s="21">
        <f t="shared" si="71"/>
        <v>1200</v>
      </c>
    </row>
    <row r="536" spans="1:8" ht="15" customHeight="1" x14ac:dyDescent="0.25">
      <c r="A536" s="4" t="s">
        <v>14</v>
      </c>
      <c r="B536" s="3" t="s">
        <v>199</v>
      </c>
      <c r="C536" s="1" t="s">
        <v>11</v>
      </c>
      <c r="D536" s="1" t="s">
        <v>294</v>
      </c>
      <c r="E536" s="1" t="s">
        <v>15</v>
      </c>
      <c r="F536" s="21">
        <f t="shared" si="73"/>
        <v>1200</v>
      </c>
      <c r="G536" s="21">
        <f t="shared" si="73"/>
        <v>0</v>
      </c>
      <c r="H536" s="21">
        <f t="shared" si="71"/>
        <v>1200</v>
      </c>
    </row>
    <row r="537" spans="1:8" ht="23.25" customHeight="1" x14ac:dyDescent="0.25">
      <c r="A537" s="4" t="s">
        <v>16</v>
      </c>
      <c r="B537" s="3" t="s">
        <v>199</v>
      </c>
      <c r="C537" s="1" t="s">
        <v>11</v>
      </c>
      <c r="D537" s="1" t="s">
        <v>294</v>
      </c>
      <c r="E537" s="1" t="s">
        <v>17</v>
      </c>
      <c r="F537" s="21">
        <f t="shared" si="73"/>
        <v>1200</v>
      </c>
      <c r="G537" s="21">
        <f t="shared" si="73"/>
        <v>0</v>
      </c>
      <c r="H537" s="21">
        <f t="shared" si="71"/>
        <v>1200</v>
      </c>
    </row>
    <row r="538" spans="1:8" ht="15" customHeight="1" x14ac:dyDescent="0.25">
      <c r="A538" s="4" t="s">
        <v>36</v>
      </c>
      <c r="B538" s="3" t="s">
        <v>199</v>
      </c>
      <c r="C538" s="1" t="s">
        <v>11</v>
      </c>
      <c r="D538" s="1" t="s">
        <v>294</v>
      </c>
      <c r="E538" s="1" t="s">
        <v>37</v>
      </c>
      <c r="F538" s="21">
        <v>1200</v>
      </c>
      <c r="G538" s="21"/>
      <c r="H538" s="21">
        <f t="shared" si="71"/>
        <v>1200</v>
      </c>
    </row>
    <row r="539" spans="1:8" ht="15" customHeight="1" x14ac:dyDescent="0.25">
      <c r="A539" s="4" t="s">
        <v>295</v>
      </c>
      <c r="B539" s="3" t="s">
        <v>199</v>
      </c>
      <c r="C539" s="1" t="s">
        <v>11</v>
      </c>
      <c r="D539" s="1" t="s">
        <v>296</v>
      </c>
      <c r="E539" s="1"/>
      <c r="F539" s="21">
        <f t="shared" ref="F539:G541" si="74">F540</f>
        <v>670</v>
      </c>
      <c r="G539" s="21">
        <f t="shared" si="74"/>
        <v>0</v>
      </c>
      <c r="H539" s="21">
        <f t="shared" si="71"/>
        <v>670</v>
      </c>
    </row>
    <row r="540" spans="1:8" ht="15" customHeight="1" x14ac:dyDescent="0.25">
      <c r="A540" s="4" t="s">
        <v>14</v>
      </c>
      <c r="B540" s="3" t="s">
        <v>199</v>
      </c>
      <c r="C540" s="1" t="s">
        <v>11</v>
      </c>
      <c r="D540" s="1" t="s">
        <v>296</v>
      </c>
      <c r="E540" s="1" t="s">
        <v>15</v>
      </c>
      <c r="F540" s="21">
        <f t="shared" si="74"/>
        <v>670</v>
      </c>
      <c r="G540" s="21">
        <f t="shared" si="74"/>
        <v>0</v>
      </c>
      <c r="H540" s="21">
        <f t="shared" si="71"/>
        <v>670</v>
      </c>
    </row>
    <row r="541" spans="1:8" ht="23.25" customHeight="1" x14ac:dyDescent="0.25">
      <c r="A541" s="4" t="s">
        <v>16</v>
      </c>
      <c r="B541" s="3" t="s">
        <v>199</v>
      </c>
      <c r="C541" s="1" t="s">
        <v>11</v>
      </c>
      <c r="D541" s="1" t="s">
        <v>296</v>
      </c>
      <c r="E541" s="1" t="s">
        <v>17</v>
      </c>
      <c r="F541" s="21">
        <f t="shared" si="74"/>
        <v>670</v>
      </c>
      <c r="G541" s="21">
        <f t="shared" si="74"/>
        <v>0</v>
      </c>
      <c r="H541" s="21">
        <f t="shared" si="71"/>
        <v>670</v>
      </c>
    </row>
    <row r="542" spans="1:8" ht="23.25" customHeight="1" x14ac:dyDescent="0.25">
      <c r="A542" s="4" t="s">
        <v>18</v>
      </c>
      <c r="B542" s="3" t="s">
        <v>199</v>
      </c>
      <c r="C542" s="1" t="s">
        <v>11</v>
      </c>
      <c r="D542" s="1" t="s">
        <v>296</v>
      </c>
      <c r="E542" s="1" t="s">
        <v>19</v>
      </c>
      <c r="F542" s="21">
        <v>670</v>
      </c>
      <c r="G542" s="21"/>
      <c r="H542" s="21">
        <f t="shared" si="71"/>
        <v>670</v>
      </c>
    </row>
    <row r="543" spans="1:8" ht="15" customHeight="1" x14ac:dyDescent="0.25">
      <c r="A543" s="10" t="s">
        <v>297</v>
      </c>
      <c r="B543" s="11" t="s">
        <v>199</v>
      </c>
      <c r="C543" s="6" t="s">
        <v>298</v>
      </c>
      <c r="D543" s="6"/>
      <c r="E543" s="6"/>
      <c r="F543" s="23">
        <f>F544+F548+F552</f>
        <v>997.1</v>
      </c>
      <c r="G543" s="21">
        <f>G544+G548+G552</f>
        <v>-123</v>
      </c>
      <c r="H543" s="21">
        <f t="shared" si="71"/>
        <v>874.1</v>
      </c>
    </row>
    <row r="544" spans="1:8" ht="23.25" customHeight="1" x14ac:dyDescent="0.25">
      <c r="A544" s="4" t="s">
        <v>299</v>
      </c>
      <c r="B544" s="3" t="s">
        <v>199</v>
      </c>
      <c r="C544" s="1" t="s">
        <v>298</v>
      </c>
      <c r="D544" s="1" t="s">
        <v>300</v>
      </c>
      <c r="E544" s="1"/>
      <c r="F544" s="23">
        <f t="shared" ref="F544:G546" si="75">F545</f>
        <v>347.6</v>
      </c>
      <c r="G544" s="23">
        <f t="shared" si="75"/>
        <v>0</v>
      </c>
      <c r="H544" s="21">
        <f t="shared" si="71"/>
        <v>347.6</v>
      </c>
    </row>
    <row r="545" spans="1:8" ht="15" customHeight="1" x14ac:dyDescent="0.25">
      <c r="A545" s="4" t="s">
        <v>14</v>
      </c>
      <c r="B545" s="3" t="s">
        <v>199</v>
      </c>
      <c r="C545" s="1" t="s">
        <v>298</v>
      </c>
      <c r="D545" s="1" t="s">
        <v>300</v>
      </c>
      <c r="E545" s="1" t="s">
        <v>15</v>
      </c>
      <c r="F545" s="23">
        <f t="shared" si="75"/>
        <v>347.6</v>
      </c>
      <c r="G545" s="23">
        <f t="shared" si="75"/>
        <v>0</v>
      </c>
      <c r="H545" s="21">
        <f t="shared" si="71"/>
        <v>347.6</v>
      </c>
    </row>
    <row r="546" spans="1:8" ht="23.25" customHeight="1" x14ac:dyDescent="0.25">
      <c r="A546" s="4" t="s">
        <v>16</v>
      </c>
      <c r="B546" s="3" t="s">
        <v>199</v>
      </c>
      <c r="C546" s="1" t="s">
        <v>298</v>
      </c>
      <c r="D546" s="1" t="s">
        <v>300</v>
      </c>
      <c r="E546" s="1" t="s">
        <v>17</v>
      </c>
      <c r="F546" s="23">
        <f t="shared" si="75"/>
        <v>347.6</v>
      </c>
      <c r="G546" s="23">
        <f t="shared" si="75"/>
        <v>0</v>
      </c>
      <c r="H546" s="21">
        <f t="shared" si="71"/>
        <v>347.6</v>
      </c>
    </row>
    <row r="547" spans="1:8" ht="15" customHeight="1" x14ac:dyDescent="0.25">
      <c r="A547" s="4" t="s">
        <v>36</v>
      </c>
      <c r="B547" s="3" t="s">
        <v>199</v>
      </c>
      <c r="C547" s="1" t="s">
        <v>298</v>
      </c>
      <c r="D547" s="1" t="s">
        <v>300</v>
      </c>
      <c r="E547" s="1" t="s">
        <v>37</v>
      </c>
      <c r="F547" s="23">
        <v>347.6</v>
      </c>
      <c r="G547" s="23"/>
      <c r="H547" s="21">
        <f t="shared" si="71"/>
        <v>347.6</v>
      </c>
    </row>
    <row r="548" spans="1:8" ht="23.25" customHeight="1" x14ac:dyDescent="0.25">
      <c r="A548" s="4" t="s">
        <v>301</v>
      </c>
      <c r="B548" s="3" t="s">
        <v>199</v>
      </c>
      <c r="C548" s="1" t="s">
        <v>298</v>
      </c>
      <c r="D548" s="1" t="s">
        <v>302</v>
      </c>
      <c r="E548" s="1"/>
      <c r="F548" s="21">
        <f t="shared" ref="F548:G550" si="76">F549</f>
        <v>100</v>
      </c>
      <c r="G548" s="21">
        <f t="shared" si="76"/>
        <v>0</v>
      </c>
      <c r="H548" s="21">
        <f t="shared" si="71"/>
        <v>100</v>
      </c>
    </row>
    <row r="549" spans="1:8" ht="15" customHeight="1" x14ac:dyDescent="0.25">
      <c r="A549" s="4" t="s">
        <v>14</v>
      </c>
      <c r="B549" s="3" t="s">
        <v>199</v>
      </c>
      <c r="C549" s="1" t="s">
        <v>298</v>
      </c>
      <c r="D549" s="1" t="s">
        <v>302</v>
      </c>
      <c r="E549" s="1" t="s">
        <v>15</v>
      </c>
      <c r="F549" s="21">
        <f t="shared" si="76"/>
        <v>100</v>
      </c>
      <c r="G549" s="21">
        <f t="shared" si="76"/>
        <v>0</v>
      </c>
      <c r="H549" s="21">
        <f t="shared" si="71"/>
        <v>100</v>
      </c>
    </row>
    <row r="550" spans="1:8" ht="23.25" customHeight="1" x14ac:dyDescent="0.25">
      <c r="A550" s="4" t="s">
        <v>16</v>
      </c>
      <c r="B550" s="3" t="s">
        <v>199</v>
      </c>
      <c r="C550" s="1" t="s">
        <v>298</v>
      </c>
      <c r="D550" s="1" t="s">
        <v>302</v>
      </c>
      <c r="E550" s="1" t="s">
        <v>17</v>
      </c>
      <c r="F550" s="21">
        <f t="shared" si="76"/>
        <v>100</v>
      </c>
      <c r="G550" s="21">
        <f t="shared" si="76"/>
        <v>0</v>
      </c>
      <c r="H550" s="21">
        <f t="shared" si="71"/>
        <v>100</v>
      </c>
    </row>
    <row r="551" spans="1:8" ht="15" customHeight="1" x14ac:dyDescent="0.25">
      <c r="A551" s="4" t="s">
        <v>36</v>
      </c>
      <c r="B551" s="3" t="s">
        <v>199</v>
      </c>
      <c r="C551" s="1" t="s">
        <v>298</v>
      </c>
      <c r="D551" s="1" t="s">
        <v>302</v>
      </c>
      <c r="E551" s="1" t="s">
        <v>37</v>
      </c>
      <c r="F551" s="21">
        <v>100</v>
      </c>
      <c r="G551" s="21"/>
      <c r="H551" s="21">
        <f t="shared" si="71"/>
        <v>100</v>
      </c>
    </row>
    <row r="552" spans="1:8" ht="15" customHeight="1" x14ac:dyDescent="0.25">
      <c r="A552" s="4" t="s">
        <v>303</v>
      </c>
      <c r="B552" s="3" t="s">
        <v>199</v>
      </c>
      <c r="C552" s="1" t="s">
        <v>298</v>
      </c>
      <c r="D552" s="1" t="s">
        <v>304</v>
      </c>
      <c r="E552" s="1"/>
      <c r="F552" s="23">
        <f t="shared" ref="F552:G554" si="77">F553</f>
        <v>549.5</v>
      </c>
      <c r="G552" s="21">
        <f t="shared" si="77"/>
        <v>-123</v>
      </c>
      <c r="H552" s="21">
        <f t="shared" si="71"/>
        <v>426.5</v>
      </c>
    </row>
    <row r="553" spans="1:8" ht="15" customHeight="1" x14ac:dyDescent="0.25">
      <c r="A553" s="4" t="s">
        <v>14</v>
      </c>
      <c r="B553" s="3" t="s">
        <v>199</v>
      </c>
      <c r="C553" s="1" t="s">
        <v>298</v>
      </c>
      <c r="D553" s="1" t="s">
        <v>304</v>
      </c>
      <c r="E553" s="1" t="s">
        <v>15</v>
      </c>
      <c r="F553" s="21">
        <f t="shared" si="77"/>
        <v>549.5</v>
      </c>
      <c r="G553" s="21">
        <f t="shared" si="77"/>
        <v>-123</v>
      </c>
      <c r="H553" s="21">
        <f t="shared" si="71"/>
        <v>426.5</v>
      </c>
    </row>
    <row r="554" spans="1:8" ht="23.25" customHeight="1" x14ac:dyDescent="0.25">
      <c r="A554" s="4" t="s">
        <v>16</v>
      </c>
      <c r="B554" s="3" t="s">
        <v>199</v>
      </c>
      <c r="C554" s="1" t="s">
        <v>298</v>
      </c>
      <c r="D554" s="1" t="s">
        <v>304</v>
      </c>
      <c r="E554" s="1" t="s">
        <v>17</v>
      </c>
      <c r="F554" s="21">
        <f t="shared" si="77"/>
        <v>549.5</v>
      </c>
      <c r="G554" s="21">
        <f t="shared" si="77"/>
        <v>-123</v>
      </c>
      <c r="H554" s="21">
        <f t="shared" si="71"/>
        <v>426.5</v>
      </c>
    </row>
    <row r="555" spans="1:8" ht="15" customHeight="1" x14ac:dyDescent="0.25">
      <c r="A555" s="4" t="s">
        <v>36</v>
      </c>
      <c r="B555" s="3" t="s">
        <v>199</v>
      </c>
      <c r="C555" s="1" t="s">
        <v>298</v>
      </c>
      <c r="D555" s="1" t="s">
        <v>304</v>
      </c>
      <c r="E555" s="1" t="s">
        <v>37</v>
      </c>
      <c r="F555" s="23">
        <v>549.5</v>
      </c>
      <c r="G555" s="21">
        <v>-123</v>
      </c>
      <c r="H555" s="21">
        <f t="shared" si="71"/>
        <v>426.5</v>
      </c>
    </row>
    <row r="556" spans="1:8" ht="15" customHeight="1" x14ac:dyDescent="0.25">
      <c r="A556" s="8" t="s">
        <v>22</v>
      </c>
      <c r="B556" s="5" t="s">
        <v>199</v>
      </c>
      <c r="C556" s="7" t="s">
        <v>23</v>
      </c>
      <c r="D556" s="7"/>
      <c r="E556" s="7"/>
      <c r="F556" s="28">
        <f>F557+F581+F605+F643</f>
        <v>189992.1</v>
      </c>
      <c r="G556" s="28">
        <f>G557+G581+G605+G643</f>
        <v>-9400.8000000000011</v>
      </c>
      <c r="H556" s="21">
        <f t="shared" si="71"/>
        <v>180591.30000000002</v>
      </c>
    </row>
    <row r="557" spans="1:8" ht="15" customHeight="1" x14ac:dyDescent="0.25">
      <c r="A557" s="10" t="s">
        <v>305</v>
      </c>
      <c r="B557" s="11" t="s">
        <v>199</v>
      </c>
      <c r="C557" s="6" t="s">
        <v>306</v>
      </c>
      <c r="D557" s="6"/>
      <c r="E557" s="6"/>
      <c r="F557" s="21">
        <f>F558+F562+F569+F573+F577</f>
        <v>127823.7</v>
      </c>
      <c r="G557" s="21">
        <f>G558+G562+G569+G573+G577</f>
        <v>-14286</v>
      </c>
      <c r="H557" s="21">
        <f t="shared" si="71"/>
        <v>113537.7</v>
      </c>
    </row>
    <row r="558" spans="1:8" ht="34.5" customHeight="1" x14ac:dyDescent="0.25">
      <c r="A558" s="4" t="s">
        <v>307</v>
      </c>
      <c r="B558" s="3" t="s">
        <v>199</v>
      </c>
      <c r="C558" s="1" t="s">
        <v>306</v>
      </c>
      <c r="D558" s="1" t="s">
        <v>308</v>
      </c>
      <c r="E558" s="1"/>
      <c r="F558" s="23">
        <f t="shared" ref="F558:G560" si="78">F559</f>
        <v>4781.8</v>
      </c>
      <c r="G558" s="23">
        <f t="shared" si="78"/>
        <v>0</v>
      </c>
      <c r="H558" s="21">
        <f t="shared" si="71"/>
        <v>4781.8</v>
      </c>
    </row>
    <row r="559" spans="1:8" ht="15" customHeight="1" x14ac:dyDescent="0.25">
      <c r="A559" s="4" t="s">
        <v>28</v>
      </c>
      <c r="B559" s="3" t="s">
        <v>199</v>
      </c>
      <c r="C559" s="1" t="s">
        <v>306</v>
      </c>
      <c r="D559" s="1" t="s">
        <v>308</v>
      </c>
      <c r="E559" s="1" t="s">
        <v>29</v>
      </c>
      <c r="F559" s="23">
        <f t="shared" si="78"/>
        <v>4781.8</v>
      </c>
      <c r="G559" s="23">
        <f t="shared" si="78"/>
        <v>0</v>
      </c>
      <c r="H559" s="21">
        <f t="shared" si="71"/>
        <v>4781.8</v>
      </c>
    </row>
    <row r="560" spans="1:8" ht="15" customHeight="1" x14ac:dyDescent="0.25">
      <c r="A560" s="4" t="s">
        <v>30</v>
      </c>
      <c r="B560" s="3" t="s">
        <v>199</v>
      </c>
      <c r="C560" s="1" t="s">
        <v>306</v>
      </c>
      <c r="D560" s="1" t="s">
        <v>308</v>
      </c>
      <c r="E560" s="1" t="s">
        <v>31</v>
      </c>
      <c r="F560" s="23">
        <f t="shared" si="78"/>
        <v>4781.8</v>
      </c>
      <c r="G560" s="23">
        <f t="shared" si="78"/>
        <v>0</v>
      </c>
      <c r="H560" s="21">
        <f t="shared" si="71"/>
        <v>4781.8</v>
      </c>
    </row>
    <row r="561" spans="1:8" ht="23.25" customHeight="1" x14ac:dyDescent="0.25">
      <c r="A561" s="4" t="s">
        <v>258</v>
      </c>
      <c r="B561" s="3" t="s">
        <v>199</v>
      </c>
      <c r="C561" s="1" t="s">
        <v>306</v>
      </c>
      <c r="D561" s="1" t="s">
        <v>308</v>
      </c>
      <c r="E561" s="1" t="s">
        <v>259</v>
      </c>
      <c r="F561" s="23">
        <v>4781.8</v>
      </c>
      <c r="G561" s="23"/>
      <c r="H561" s="21">
        <f t="shared" si="71"/>
        <v>4781.8</v>
      </c>
    </row>
    <row r="562" spans="1:8" ht="15" customHeight="1" x14ac:dyDescent="0.25">
      <c r="A562" s="4" t="s">
        <v>309</v>
      </c>
      <c r="B562" s="3" t="s">
        <v>199</v>
      </c>
      <c r="C562" s="1" t="s">
        <v>306</v>
      </c>
      <c r="D562" s="1" t="s">
        <v>310</v>
      </c>
      <c r="E562" s="1"/>
      <c r="F562" s="23">
        <f>F563+F566</f>
        <v>1246</v>
      </c>
      <c r="G562" s="23">
        <f>G563+G566</f>
        <v>0</v>
      </c>
      <c r="H562" s="21">
        <f t="shared" si="71"/>
        <v>1246</v>
      </c>
    </row>
    <row r="563" spans="1:8" ht="15" customHeight="1" x14ac:dyDescent="0.25">
      <c r="A563" s="4" t="s">
        <v>14</v>
      </c>
      <c r="B563" s="3" t="s">
        <v>199</v>
      </c>
      <c r="C563" s="1" t="s">
        <v>306</v>
      </c>
      <c r="D563" s="1" t="s">
        <v>310</v>
      </c>
      <c r="E563" s="1" t="s">
        <v>15</v>
      </c>
      <c r="F563" s="23">
        <f>F564</f>
        <v>1231.8</v>
      </c>
      <c r="G563" s="23">
        <f>G564</f>
        <v>0</v>
      </c>
      <c r="H563" s="21">
        <f t="shared" si="71"/>
        <v>1231.8</v>
      </c>
    </row>
    <row r="564" spans="1:8" ht="23.25" customHeight="1" x14ac:dyDescent="0.25">
      <c r="A564" s="4" t="s">
        <v>16</v>
      </c>
      <c r="B564" s="3" t="s">
        <v>199</v>
      </c>
      <c r="C564" s="1" t="s">
        <v>306</v>
      </c>
      <c r="D564" s="1" t="s">
        <v>310</v>
      </c>
      <c r="E564" s="1" t="s">
        <v>17</v>
      </c>
      <c r="F564" s="23">
        <f>F565</f>
        <v>1231.8</v>
      </c>
      <c r="G564" s="23">
        <f>G565</f>
        <v>0</v>
      </c>
      <c r="H564" s="21">
        <f t="shared" si="71"/>
        <v>1231.8</v>
      </c>
    </row>
    <row r="565" spans="1:8" ht="15" customHeight="1" x14ac:dyDescent="0.25">
      <c r="A565" s="4" t="s">
        <v>36</v>
      </c>
      <c r="B565" s="3" t="s">
        <v>199</v>
      </c>
      <c r="C565" s="1" t="s">
        <v>306</v>
      </c>
      <c r="D565" s="1" t="s">
        <v>310</v>
      </c>
      <c r="E565" s="1" t="s">
        <v>37</v>
      </c>
      <c r="F565" s="23">
        <v>1231.8</v>
      </c>
      <c r="G565" s="23"/>
      <c r="H565" s="21">
        <f t="shared" si="71"/>
        <v>1231.8</v>
      </c>
    </row>
    <row r="566" spans="1:8" ht="15" customHeight="1" x14ac:dyDescent="0.25">
      <c r="A566" s="4" t="s">
        <v>56</v>
      </c>
      <c r="B566" s="3" t="s">
        <v>199</v>
      </c>
      <c r="C566" s="1" t="s">
        <v>306</v>
      </c>
      <c r="D566" s="1" t="s">
        <v>310</v>
      </c>
      <c r="E566" s="1" t="s">
        <v>57</v>
      </c>
      <c r="F566" s="23">
        <f>F567</f>
        <v>14.2</v>
      </c>
      <c r="G566" s="23">
        <f>G567</f>
        <v>0</v>
      </c>
      <c r="H566" s="21">
        <f t="shared" si="71"/>
        <v>14.2</v>
      </c>
    </row>
    <row r="567" spans="1:8" ht="15" customHeight="1" x14ac:dyDescent="0.25">
      <c r="A567" s="4" t="s">
        <v>58</v>
      </c>
      <c r="B567" s="3" t="s">
        <v>199</v>
      </c>
      <c r="C567" s="1" t="s">
        <v>306</v>
      </c>
      <c r="D567" s="1" t="s">
        <v>310</v>
      </c>
      <c r="E567" s="1" t="s">
        <v>59</v>
      </c>
      <c r="F567" s="23">
        <f>F568</f>
        <v>14.2</v>
      </c>
      <c r="G567" s="23">
        <f>G568</f>
        <v>0</v>
      </c>
      <c r="H567" s="21">
        <f t="shared" si="71"/>
        <v>14.2</v>
      </c>
    </row>
    <row r="568" spans="1:8" ht="15" customHeight="1" x14ac:dyDescent="0.25">
      <c r="A568" s="4" t="s">
        <v>170</v>
      </c>
      <c r="B568" s="3" t="s">
        <v>199</v>
      </c>
      <c r="C568" s="1" t="s">
        <v>306</v>
      </c>
      <c r="D568" s="1" t="s">
        <v>310</v>
      </c>
      <c r="E568" s="1" t="s">
        <v>171</v>
      </c>
      <c r="F568" s="23">
        <v>14.2</v>
      </c>
      <c r="G568" s="23"/>
      <c r="H568" s="21">
        <f t="shared" si="71"/>
        <v>14.2</v>
      </c>
    </row>
    <row r="569" spans="1:8" ht="45.75" customHeight="1" x14ac:dyDescent="0.25">
      <c r="A569" s="4" t="s">
        <v>311</v>
      </c>
      <c r="B569" s="3" t="s">
        <v>199</v>
      </c>
      <c r="C569" s="1" t="s">
        <v>306</v>
      </c>
      <c r="D569" s="1" t="s">
        <v>312</v>
      </c>
      <c r="E569" s="1"/>
      <c r="F569" s="23">
        <f t="shared" ref="F569:G571" si="79">F570</f>
        <v>85063.9</v>
      </c>
      <c r="G569" s="23">
        <f t="shared" si="79"/>
        <v>0</v>
      </c>
      <c r="H569" s="21">
        <f t="shared" si="71"/>
        <v>85063.9</v>
      </c>
    </row>
    <row r="570" spans="1:8" ht="15" customHeight="1" x14ac:dyDescent="0.25">
      <c r="A570" s="4" t="s">
        <v>28</v>
      </c>
      <c r="B570" s="3" t="s">
        <v>199</v>
      </c>
      <c r="C570" s="1" t="s">
        <v>306</v>
      </c>
      <c r="D570" s="1" t="s">
        <v>312</v>
      </c>
      <c r="E570" s="1" t="s">
        <v>29</v>
      </c>
      <c r="F570" s="23">
        <f t="shared" si="79"/>
        <v>85063.9</v>
      </c>
      <c r="G570" s="23">
        <f t="shared" si="79"/>
        <v>0</v>
      </c>
      <c r="H570" s="21">
        <f t="shared" si="71"/>
        <v>85063.9</v>
      </c>
    </row>
    <row r="571" spans="1:8" ht="15" customHeight="1" x14ac:dyDescent="0.25">
      <c r="A571" s="4" t="s">
        <v>30</v>
      </c>
      <c r="B571" s="3" t="s">
        <v>199</v>
      </c>
      <c r="C571" s="1" t="s">
        <v>306</v>
      </c>
      <c r="D571" s="1" t="s">
        <v>312</v>
      </c>
      <c r="E571" s="1" t="s">
        <v>31</v>
      </c>
      <c r="F571" s="23">
        <f t="shared" si="79"/>
        <v>85063.9</v>
      </c>
      <c r="G571" s="23">
        <f t="shared" si="79"/>
        <v>0</v>
      </c>
      <c r="H571" s="21">
        <f t="shared" si="71"/>
        <v>85063.9</v>
      </c>
    </row>
    <row r="572" spans="1:8" ht="23.25" customHeight="1" x14ac:dyDescent="0.25">
      <c r="A572" s="4" t="s">
        <v>258</v>
      </c>
      <c r="B572" s="3" t="s">
        <v>199</v>
      </c>
      <c r="C572" s="1" t="s">
        <v>306</v>
      </c>
      <c r="D572" s="1" t="s">
        <v>312</v>
      </c>
      <c r="E572" s="1" t="s">
        <v>259</v>
      </c>
      <c r="F572" s="23">
        <v>85063.9</v>
      </c>
      <c r="G572" s="23"/>
      <c r="H572" s="21">
        <f t="shared" si="71"/>
        <v>85063.9</v>
      </c>
    </row>
    <row r="573" spans="1:8" ht="34.5" customHeight="1" x14ac:dyDescent="0.25">
      <c r="A573" s="4" t="s">
        <v>396</v>
      </c>
      <c r="B573" s="3" t="s">
        <v>199</v>
      </c>
      <c r="C573" s="1" t="s">
        <v>306</v>
      </c>
      <c r="D573" s="1" t="s">
        <v>313</v>
      </c>
      <c r="E573" s="1"/>
      <c r="F573" s="21">
        <f t="shared" ref="F573:G575" si="80">F574</f>
        <v>14286</v>
      </c>
      <c r="G573" s="21">
        <f t="shared" si="80"/>
        <v>-14286</v>
      </c>
      <c r="H573" s="21">
        <f t="shared" si="71"/>
        <v>0</v>
      </c>
    </row>
    <row r="574" spans="1:8" ht="15" customHeight="1" x14ac:dyDescent="0.25">
      <c r="A574" s="4" t="s">
        <v>28</v>
      </c>
      <c r="B574" s="3" t="s">
        <v>199</v>
      </c>
      <c r="C574" s="1" t="s">
        <v>306</v>
      </c>
      <c r="D574" s="1" t="s">
        <v>313</v>
      </c>
      <c r="E574" s="1" t="s">
        <v>29</v>
      </c>
      <c r="F574" s="21">
        <f t="shared" si="80"/>
        <v>14286</v>
      </c>
      <c r="G574" s="21">
        <f t="shared" si="80"/>
        <v>-14286</v>
      </c>
      <c r="H574" s="21">
        <f t="shared" si="71"/>
        <v>0</v>
      </c>
    </row>
    <row r="575" spans="1:8" ht="15" customHeight="1" x14ac:dyDescent="0.25">
      <c r="A575" s="4" t="s">
        <v>30</v>
      </c>
      <c r="B575" s="3" t="s">
        <v>199</v>
      </c>
      <c r="C575" s="1" t="s">
        <v>306</v>
      </c>
      <c r="D575" s="1" t="s">
        <v>313</v>
      </c>
      <c r="E575" s="1" t="s">
        <v>31</v>
      </c>
      <c r="F575" s="21">
        <f t="shared" si="80"/>
        <v>14286</v>
      </c>
      <c r="G575" s="21">
        <f t="shared" si="80"/>
        <v>-14286</v>
      </c>
      <c r="H575" s="21">
        <f t="shared" si="71"/>
        <v>0</v>
      </c>
    </row>
    <row r="576" spans="1:8" ht="23.25" customHeight="1" x14ac:dyDescent="0.25">
      <c r="A576" s="4" t="s">
        <v>258</v>
      </c>
      <c r="B576" s="3" t="s">
        <v>199</v>
      </c>
      <c r="C576" s="1" t="s">
        <v>306</v>
      </c>
      <c r="D576" s="1" t="s">
        <v>313</v>
      </c>
      <c r="E576" s="1" t="s">
        <v>259</v>
      </c>
      <c r="F576" s="21">
        <v>14286</v>
      </c>
      <c r="G576" s="21">
        <v>-14286</v>
      </c>
      <c r="H576" s="21">
        <f t="shared" si="71"/>
        <v>0</v>
      </c>
    </row>
    <row r="577" spans="1:8" ht="15" customHeight="1" x14ac:dyDescent="0.25">
      <c r="A577" s="4" t="s">
        <v>204</v>
      </c>
      <c r="B577" s="3" t="s">
        <v>199</v>
      </c>
      <c r="C577" s="1" t="s">
        <v>306</v>
      </c>
      <c r="D577" s="1" t="s">
        <v>205</v>
      </c>
      <c r="E577" s="1"/>
      <c r="F577" s="21">
        <f t="shared" ref="F577:G579" si="81">F578</f>
        <v>22446</v>
      </c>
      <c r="G577" s="21">
        <f t="shared" si="81"/>
        <v>0</v>
      </c>
      <c r="H577" s="21">
        <f t="shared" si="71"/>
        <v>22446</v>
      </c>
    </row>
    <row r="578" spans="1:8" ht="15" customHeight="1" x14ac:dyDescent="0.25">
      <c r="A578" s="4" t="s">
        <v>28</v>
      </c>
      <c r="B578" s="3" t="s">
        <v>199</v>
      </c>
      <c r="C578" s="1" t="s">
        <v>306</v>
      </c>
      <c r="D578" s="1" t="s">
        <v>205</v>
      </c>
      <c r="E578" s="1" t="s">
        <v>29</v>
      </c>
      <c r="F578" s="21">
        <f t="shared" si="81"/>
        <v>22446</v>
      </c>
      <c r="G578" s="21">
        <f t="shared" si="81"/>
        <v>0</v>
      </c>
      <c r="H578" s="21">
        <f t="shared" si="71"/>
        <v>22446</v>
      </c>
    </row>
    <row r="579" spans="1:8" ht="15" customHeight="1" x14ac:dyDescent="0.25">
      <c r="A579" s="4" t="s">
        <v>30</v>
      </c>
      <c r="B579" s="3" t="s">
        <v>199</v>
      </c>
      <c r="C579" s="1" t="s">
        <v>306</v>
      </c>
      <c r="D579" s="1" t="s">
        <v>205</v>
      </c>
      <c r="E579" s="1" t="s">
        <v>31</v>
      </c>
      <c r="F579" s="21">
        <f t="shared" si="81"/>
        <v>22446</v>
      </c>
      <c r="G579" s="21">
        <f t="shared" si="81"/>
        <v>0</v>
      </c>
      <c r="H579" s="21">
        <f t="shared" si="71"/>
        <v>22446</v>
      </c>
    </row>
    <row r="580" spans="1:8" ht="23.25" customHeight="1" x14ac:dyDescent="0.25">
      <c r="A580" s="4" t="s">
        <v>258</v>
      </c>
      <c r="B580" s="3" t="s">
        <v>199</v>
      </c>
      <c r="C580" s="1" t="s">
        <v>306</v>
      </c>
      <c r="D580" s="1" t="s">
        <v>205</v>
      </c>
      <c r="E580" s="1" t="s">
        <v>259</v>
      </c>
      <c r="F580" s="21">
        <v>22446</v>
      </c>
      <c r="G580" s="21"/>
      <c r="H580" s="21">
        <f t="shared" si="71"/>
        <v>22446</v>
      </c>
    </row>
    <row r="581" spans="1:8" ht="15" customHeight="1" x14ac:dyDescent="0.25">
      <c r="A581" s="10" t="s">
        <v>24</v>
      </c>
      <c r="B581" s="11" t="s">
        <v>199</v>
      </c>
      <c r="C581" s="6" t="s">
        <v>25</v>
      </c>
      <c r="D581" s="6"/>
      <c r="E581" s="6"/>
      <c r="F581" s="29">
        <f>F582+F586+F593+F597+F601</f>
        <v>14912.8</v>
      </c>
      <c r="G581" s="21">
        <f>G582+G586+G593+G597+G601</f>
        <v>5250.8</v>
      </c>
      <c r="H581" s="21">
        <f t="shared" si="71"/>
        <v>20163.599999999999</v>
      </c>
    </row>
    <row r="582" spans="1:8" ht="23.25" customHeight="1" x14ac:dyDescent="0.25">
      <c r="A582" s="4" t="s">
        <v>397</v>
      </c>
      <c r="B582" s="3" t="s">
        <v>199</v>
      </c>
      <c r="C582" s="1" t="s">
        <v>25</v>
      </c>
      <c r="D582" s="1" t="s">
        <v>314</v>
      </c>
      <c r="E582" s="1"/>
      <c r="F582" s="21">
        <f t="shared" ref="F582:G584" si="82">F583</f>
        <v>240</v>
      </c>
      <c r="G582" s="21">
        <f t="shared" si="82"/>
        <v>0</v>
      </c>
      <c r="H582" s="21">
        <f t="shared" si="71"/>
        <v>240</v>
      </c>
    </row>
    <row r="583" spans="1:8" ht="15" customHeight="1" x14ac:dyDescent="0.25">
      <c r="A583" s="4" t="s">
        <v>14</v>
      </c>
      <c r="B583" s="3" t="s">
        <v>199</v>
      </c>
      <c r="C583" s="1" t="s">
        <v>25</v>
      </c>
      <c r="D583" s="1" t="s">
        <v>314</v>
      </c>
      <c r="E583" s="1" t="s">
        <v>15</v>
      </c>
      <c r="F583" s="21">
        <f t="shared" si="82"/>
        <v>240</v>
      </c>
      <c r="G583" s="21">
        <f t="shared" si="82"/>
        <v>0</v>
      </c>
      <c r="H583" s="21">
        <f t="shared" si="71"/>
        <v>240</v>
      </c>
    </row>
    <row r="584" spans="1:8" ht="23.25" customHeight="1" x14ac:dyDescent="0.25">
      <c r="A584" s="4" t="s">
        <v>16</v>
      </c>
      <c r="B584" s="3" t="s">
        <v>199</v>
      </c>
      <c r="C584" s="1" t="s">
        <v>25</v>
      </c>
      <c r="D584" s="1" t="s">
        <v>314</v>
      </c>
      <c r="E584" s="1" t="s">
        <v>17</v>
      </c>
      <c r="F584" s="21">
        <f t="shared" si="82"/>
        <v>240</v>
      </c>
      <c r="G584" s="21">
        <f t="shared" si="82"/>
        <v>0</v>
      </c>
      <c r="H584" s="21">
        <f t="shared" si="71"/>
        <v>240</v>
      </c>
    </row>
    <row r="585" spans="1:8" ht="15" customHeight="1" x14ac:dyDescent="0.25">
      <c r="A585" s="4" t="s">
        <v>36</v>
      </c>
      <c r="B585" s="3" t="s">
        <v>199</v>
      </c>
      <c r="C585" s="1" t="s">
        <v>25</v>
      </c>
      <c r="D585" s="1" t="s">
        <v>314</v>
      </c>
      <c r="E585" s="1" t="s">
        <v>37</v>
      </c>
      <c r="F585" s="21">
        <v>240</v>
      </c>
      <c r="G585" s="21"/>
      <c r="H585" s="21">
        <f t="shared" si="71"/>
        <v>240</v>
      </c>
    </row>
    <row r="586" spans="1:8" ht="15" customHeight="1" x14ac:dyDescent="0.25">
      <c r="A586" s="4" t="s">
        <v>315</v>
      </c>
      <c r="B586" s="3" t="s">
        <v>199</v>
      </c>
      <c r="C586" s="1" t="s">
        <v>25</v>
      </c>
      <c r="D586" s="1" t="s">
        <v>316</v>
      </c>
      <c r="E586" s="1"/>
      <c r="F586" s="21">
        <f>F587+F590</f>
        <v>7997.9</v>
      </c>
      <c r="G586" s="21">
        <f>G587+G590</f>
        <v>230.29999999999995</v>
      </c>
      <c r="H586" s="21">
        <f t="shared" si="71"/>
        <v>8228.1999999999989</v>
      </c>
    </row>
    <row r="587" spans="1:8" ht="15" customHeight="1" x14ac:dyDescent="0.25">
      <c r="A587" s="4" t="s">
        <v>14</v>
      </c>
      <c r="B587" s="3" t="s">
        <v>199</v>
      </c>
      <c r="C587" s="1" t="s">
        <v>25</v>
      </c>
      <c r="D587" s="1" t="s">
        <v>316</v>
      </c>
      <c r="E587" s="1" t="s">
        <v>15</v>
      </c>
      <c r="F587" s="21">
        <f t="shared" ref="F587:G588" si="83">F588</f>
        <v>7997.9</v>
      </c>
      <c r="G587" s="21">
        <f t="shared" si="83"/>
        <v>-1037.7</v>
      </c>
      <c r="H587" s="21">
        <f t="shared" si="71"/>
        <v>6960.2</v>
      </c>
    </row>
    <row r="588" spans="1:8" ht="23.25" customHeight="1" x14ac:dyDescent="0.25">
      <c r="A588" s="4" t="s">
        <v>16</v>
      </c>
      <c r="B588" s="3" t="s">
        <v>199</v>
      </c>
      <c r="C588" s="1" t="s">
        <v>25</v>
      </c>
      <c r="D588" s="1" t="s">
        <v>316</v>
      </c>
      <c r="E588" s="1" t="s">
        <v>17</v>
      </c>
      <c r="F588" s="21">
        <f t="shared" si="83"/>
        <v>7997.9</v>
      </c>
      <c r="G588" s="21">
        <f t="shared" si="83"/>
        <v>-1037.7</v>
      </c>
      <c r="H588" s="21">
        <f t="shared" si="71"/>
        <v>6960.2</v>
      </c>
    </row>
    <row r="589" spans="1:8" ht="15" customHeight="1" x14ac:dyDescent="0.25">
      <c r="A589" s="4" t="s">
        <v>36</v>
      </c>
      <c r="B589" s="3" t="s">
        <v>199</v>
      </c>
      <c r="C589" s="1" t="s">
        <v>25</v>
      </c>
      <c r="D589" s="1" t="s">
        <v>316</v>
      </c>
      <c r="E589" s="1" t="s">
        <v>37</v>
      </c>
      <c r="F589" s="21">
        <v>7997.9</v>
      </c>
      <c r="G589" s="21">
        <v>-1037.7</v>
      </c>
      <c r="H589" s="21">
        <f t="shared" si="71"/>
        <v>6960.2</v>
      </c>
    </row>
    <row r="590" spans="1:8" ht="15" customHeight="1" x14ac:dyDescent="0.25">
      <c r="A590" s="4" t="s">
        <v>56</v>
      </c>
      <c r="B590" s="3" t="s">
        <v>199</v>
      </c>
      <c r="C590" s="1" t="s">
        <v>25</v>
      </c>
      <c r="D590" s="1" t="s">
        <v>316</v>
      </c>
      <c r="E590" s="1" t="s">
        <v>57</v>
      </c>
      <c r="F590" s="21">
        <f>F591</f>
        <v>0</v>
      </c>
      <c r="G590" s="21">
        <f>G591</f>
        <v>1268</v>
      </c>
      <c r="H590" s="21">
        <f t="shared" si="71"/>
        <v>1268</v>
      </c>
    </row>
    <row r="591" spans="1:8" ht="22.15" customHeight="1" x14ac:dyDescent="0.25">
      <c r="A591" s="4" t="s">
        <v>290</v>
      </c>
      <c r="B591" s="3" t="s">
        <v>199</v>
      </c>
      <c r="C591" s="1" t="s">
        <v>25</v>
      </c>
      <c r="D591" s="1" t="s">
        <v>316</v>
      </c>
      <c r="E591" s="1" t="s">
        <v>291</v>
      </c>
      <c r="F591" s="21">
        <f>F592</f>
        <v>0</v>
      </c>
      <c r="G591" s="21">
        <f>G592</f>
        <v>1268</v>
      </c>
      <c r="H591" s="21">
        <f t="shared" ref="H591:H592" si="84">F591+G591</f>
        <v>1268</v>
      </c>
    </row>
    <row r="592" spans="1:8" ht="25.9" customHeight="1" x14ac:dyDescent="0.25">
      <c r="A592" s="4" t="s">
        <v>292</v>
      </c>
      <c r="B592" s="3" t="s">
        <v>199</v>
      </c>
      <c r="C592" s="1" t="s">
        <v>25</v>
      </c>
      <c r="D592" s="1" t="s">
        <v>316</v>
      </c>
      <c r="E592" s="1" t="s">
        <v>293</v>
      </c>
      <c r="F592" s="21">
        <v>0</v>
      </c>
      <c r="G592" s="21">
        <v>1268</v>
      </c>
      <c r="H592" s="21">
        <f t="shared" si="84"/>
        <v>1268</v>
      </c>
    </row>
    <row r="593" spans="1:8" ht="23.25" customHeight="1" x14ac:dyDescent="0.25">
      <c r="A593" s="4" t="s">
        <v>389</v>
      </c>
      <c r="B593" s="3" t="s">
        <v>199</v>
      </c>
      <c r="C593" s="1" t="s">
        <v>25</v>
      </c>
      <c r="D593" s="1" t="s">
        <v>317</v>
      </c>
      <c r="E593" s="1"/>
      <c r="F593" s="21">
        <f t="shared" ref="F593:G595" si="85">F594</f>
        <v>1015</v>
      </c>
      <c r="G593" s="21">
        <f t="shared" si="85"/>
        <v>5020.5</v>
      </c>
      <c r="H593" s="21">
        <f t="shared" ref="H593:H656" si="86">F593+G593</f>
        <v>6035.5</v>
      </c>
    </row>
    <row r="594" spans="1:8" ht="15" customHeight="1" x14ac:dyDescent="0.25">
      <c r="A594" s="4" t="s">
        <v>28</v>
      </c>
      <c r="B594" s="3" t="s">
        <v>199</v>
      </c>
      <c r="C594" s="1" t="s">
        <v>25</v>
      </c>
      <c r="D594" s="1" t="s">
        <v>317</v>
      </c>
      <c r="E594" s="1" t="s">
        <v>29</v>
      </c>
      <c r="F594" s="21">
        <f t="shared" si="85"/>
        <v>1015</v>
      </c>
      <c r="G594" s="21">
        <f t="shared" si="85"/>
        <v>5020.5</v>
      </c>
      <c r="H594" s="21">
        <f t="shared" si="86"/>
        <v>6035.5</v>
      </c>
    </row>
    <row r="595" spans="1:8" ht="15" customHeight="1" x14ac:dyDescent="0.25">
      <c r="A595" s="4" t="s">
        <v>30</v>
      </c>
      <c r="B595" s="3" t="s">
        <v>199</v>
      </c>
      <c r="C595" s="1" t="s">
        <v>25</v>
      </c>
      <c r="D595" s="1" t="s">
        <v>317</v>
      </c>
      <c r="E595" s="1" t="s">
        <v>31</v>
      </c>
      <c r="F595" s="21">
        <f t="shared" si="85"/>
        <v>1015</v>
      </c>
      <c r="G595" s="21">
        <f t="shared" si="85"/>
        <v>5020.5</v>
      </c>
      <c r="H595" s="21">
        <f t="shared" si="86"/>
        <v>6035.5</v>
      </c>
    </row>
    <row r="596" spans="1:8" ht="23.25" customHeight="1" x14ac:dyDescent="0.25">
      <c r="A596" s="4" t="s">
        <v>32</v>
      </c>
      <c r="B596" s="3" t="s">
        <v>199</v>
      </c>
      <c r="C596" s="1" t="s">
        <v>25</v>
      </c>
      <c r="D596" s="1" t="s">
        <v>317</v>
      </c>
      <c r="E596" s="1" t="s">
        <v>33</v>
      </c>
      <c r="F596" s="21">
        <v>1015</v>
      </c>
      <c r="G596" s="21">
        <v>5020.5</v>
      </c>
      <c r="H596" s="21">
        <f t="shared" si="86"/>
        <v>6035.5</v>
      </c>
    </row>
    <row r="597" spans="1:8" ht="15" customHeight="1" x14ac:dyDescent="0.25">
      <c r="A597" s="4" t="s">
        <v>318</v>
      </c>
      <c r="B597" s="3" t="s">
        <v>199</v>
      </c>
      <c r="C597" s="1" t="s">
        <v>25</v>
      </c>
      <c r="D597" s="1" t="s">
        <v>319</v>
      </c>
      <c r="E597" s="1"/>
      <c r="F597" s="21">
        <f t="shared" ref="F597:G599" si="87">F598</f>
        <v>5605</v>
      </c>
      <c r="G597" s="21">
        <f t="shared" si="87"/>
        <v>0</v>
      </c>
      <c r="H597" s="21">
        <f t="shared" si="86"/>
        <v>5605</v>
      </c>
    </row>
    <row r="598" spans="1:8" ht="15" customHeight="1" x14ac:dyDescent="0.25">
      <c r="A598" s="4" t="s">
        <v>28</v>
      </c>
      <c r="B598" s="3" t="s">
        <v>199</v>
      </c>
      <c r="C598" s="1" t="s">
        <v>25</v>
      </c>
      <c r="D598" s="1" t="s">
        <v>319</v>
      </c>
      <c r="E598" s="1" t="s">
        <v>29</v>
      </c>
      <c r="F598" s="21">
        <f t="shared" si="87"/>
        <v>5605</v>
      </c>
      <c r="G598" s="21">
        <f t="shared" si="87"/>
        <v>0</v>
      </c>
      <c r="H598" s="21">
        <f t="shared" si="86"/>
        <v>5605</v>
      </c>
    </row>
    <row r="599" spans="1:8" ht="15" customHeight="1" x14ac:dyDescent="0.25">
      <c r="A599" s="4" t="s">
        <v>30</v>
      </c>
      <c r="B599" s="3" t="s">
        <v>199</v>
      </c>
      <c r="C599" s="1" t="s">
        <v>25</v>
      </c>
      <c r="D599" s="1" t="s">
        <v>319</v>
      </c>
      <c r="E599" s="1" t="s">
        <v>31</v>
      </c>
      <c r="F599" s="21">
        <f t="shared" si="87"/>
        <v>5605</v>
      </c>
      <c r="G599" s="21">
        <f t="shared" si="87"/>
        <v>0</v>
      </c>
      <c r="H599" s="21">
        <f t="shared" si="86"/>
        <v>5605</v>
      </c>
    </row>
    <row r="600" spans="1:8" ht="23.25" customHeight="1" x14ac:dyDescent="0.25">
      <c r="A600" s="4" t="s">
        <v>32</v>
      </c>
      <c r="B600" s="3" t="s">
        <v>199</v>
      </c>
      <c r="C600" s="1" t="s">
        <v>25</v>
      </c>
      <c r="D600" s="1" t="s">
        <v>319</v>
      </c>
      <c r="E600" s="1" t="s">
        <v>33</v>
      </c>
      <c r="F600" s="21">
        <v>5605</v>
      </c>
      <c r="G600" s="21"/>
      <c r="H600" s="21">
        <f t="shared" si="86"/>
        <v>5605</v>
      </c>
    </row>
    <row r="601" spans="1:8" ht="15" customHeight="1" x14ac:dyDescent="0.25">
      <c r="A601" s="4" t="s">
        <v>320</v>
      </c>
      <c r="B601" s="3" t="s">
        <v>199</v>
      </c>
      <c r="C601" s="1" t="s">
        <v>25</v>
      </c>
      <c r="D601" s="1" t="s">
        <v>321</v>
      </c>
      <c r="E601" s="1"/>
      <c r="F601" s="23">
        <f t="shared" ref="F601:G603" si="88">F602</f>
        <v>54.9</v>
      </c>
      <c r="G601" s="23">
        <f t="shared" si="88"/>
        <v>0</v>
      </c>
      <c r="H601" s="21">
        <f t="shared" si="86"/>
        <v>54.9</v>
      </c>
    </row>
    <row r="602" spans="1:8" ht="23.25" customHeight="1" x14ac:dyDescent="0.25">
      <c r="A602" s="4" t="s">
        <v>78</v>
      </c>
      <c r="B602" s="3" t="s">
        <v>199</v>
      </c>
      <c r="C602" s="1" t="s">
        <v>25</v>
      </c>
      <c r="D602" s="1" t="s">
        <v>321</v>
      </c>
      <c r="E602" s="1" t="s">
        <v>79</v>
      </c>
      <c r="F602" s="21">
        <f t="shared" si="88"/>
        <v>54.9</v>
      </c>
      <c r="G602" s="21">
        <f t="shared" si="88"/>
        <v>0</v>
      </c>
      <c r="H602" s="21">
        <f t="shared" si="86"/>
        <v>54.9</v>
      </c>
    </row>
    <row r="603" spans="1:8" ht="15" customHeight="1" x14ac:dyDescent="0.25">
      <c r="A603" s="4" t="s">
        <v>80</v>
      </c>
      <c r="B603" s="3" t="s">
        <v>199</v>
      </c>
      <c r="C603" s="1" t="s">
        <v>25</v>
      </c>
      <c r="D603" s="1" t="s">
        <v>321</v>
      </c>
      <c r="E603" s="1" t="s">
        <v>81</v>
      </c>
      <c r="F603" s="21">
        <f t="shared" si="88"/>
        <v>54.9</v>
      </c>
      <c r="G603" s="21">
        <f t="shared" si="88"/>
        <v>0</v>
      </c>
      <c r="H603" s="21">
        <f t="shared" si="86"/>
        <v>54.9</v>
      </c>
    </row>
    <row r="604" spans="1:8" ht="15" customHeight="1" x14ac:dyDescent="0.25">
      <c r="A604" s="4" t="s">
        <v>82</v>
      </c>
      <c r="B604" s="3" t="s">
        <v>199</v>
      </c>
      <c r="C604" s="1" t="s">
        <v>25</v>
      </c>
      <c r="D604" s="1" t="s">
        <v>321</v>
      </c>
      <c r="E604" s="1" t="s">
        <v>83</v>
      </c>
      <c r="F604" s="23">
        <v>54.9</v>
      </c>
      <c r="G604" s="23"/>
      <c r="H604" s="21">
        <f t="shared" si="86"/>
        <v>54.9</v>
      </c>
    </row>
    <row r="605" spans="1:8" ht="15" customHeight="1" x14ac:dyDescent="0.25">
      <c r="A605" s="10" t="s">
        <v>40</v>
      </c>
      <c r="B605" s="11" t="s">
        <v>199</v>
      </c>
      <c r="C605" s="6" t="s">
        <v>41</v>
      </c>
      <c r="D605" s="6"/>
      <c r="E605" s="6"/>
      <c r="F605" s="23">
        <f>F606+F613+F617+F621+F632+F639</f>
        <v>32102.6</v>
      </c>
      <c r="G605" s="23">
        <f>G606+G613+G617+G621+G632+G639</f>
        <v>-365.6</v>
      </c>
      <c r="H605" s="21">
        <f t="shared" si="86"/>
        <v>31737</v>
      </c>
    </row>
    <row r="606" spans="1:8" ht="34.5" customHeight="1" x14ac:dyDescent="0.25">
      <c r="A606" s="4" t="s">
        <v>322</v>
      </c>
      <c r="B606" s="3" t="s">
        <v>199</v>
      </c>
      <c r="C606" s="1" t="s">
        <v>41</v>
      </c>
      <c r="D606" s="1" t="s">
        <v>323</v>
      </c>
      <c r="E606" s="1"/>
      <c r="F606" s="23">
        <f>F607+F610</f>
        <v>5239.2</v>
      </c>
      <c r="G606" s="23">
        <f>G607+G610</f>
        <v>0</v>
      </c>
      <c r="H606" s="21">
        <f t="shared" si="86"/>
        <v>5239.2</v>
      </c>
    </row>
    <row r="607" spans="1:8" ht="15" customHeight="1" x14ac:dyDescent="0.25">
      <c r="A607" s="4" t="s">
        <v>14</v>
      </c>
      <c r="B607" s="3" t="s">
        <v>199</v>
      </c>
      <c r="C607" s="1" t="s">
        <v>41</v>
      </c>
      <c r="D607" s="1" t="s">
        <v>323</v>
      </c>
      <c r="E607" s="1" t="s">
        <v>15</v>
      </c>
      <c r="F607" s="23">
        <f>F608</f>
        <v>4828.3999999999996</v>
      </c>
      <c r="G607" s="23">
        <f>G608</f>
        <v>0</v>
      </c>
      <c r="H607" s="21">
        <f t="shared" si="86"/>
        <v>4828.3999999999996</v>
      </c>
    </row>
    <row r="608" spans="1:8" ht="23.25" customHeight="1" x14ac:dyDescent="0.25">
      <c r="A608" s="4" t="s">
        <v>16</v>
      </c>
      <c r="B608" s="3" t="s">
        <v>199</v>
      </c>
      <c r="C608" s="1" t="s">
        <v>41</v>
      </c>
      <c r="D608" s="1" t="s">
        <v>323</v>
      </c>
      <c r="E608" s="1" t="s">
        <v>17</v>
      </c>
      <c r="F608" s="23">
        <f>F609</f>
        <v>4828.3999999999996</v>
      </c>
      <c r="G608" s="23">
        <f>G609</f>
        <v>0</v>
      </c>
      <c r="H608" s="21">
        <f t="shared" si="86"/>
        <v>4828.3999999999996</v>
      </c>
    </row>
    <row r="609" spans="1:8" ht="15" customHeight="1" x14ac:dyDescent="0.25">
      <c r="A609" s="4" t="s">
        <v>36</v>
      </c>
      <c r="B609" s="3" t="s">
        <v>199</v>
      </c>
      <c r="C609" s="1" t="s">
        <v>41</v>
      </c>
      <c r="D609" s="1" t="s">
        <v>323</v>
      </c>
      <c r="E609" s="1" t="s">
        <v>37</v>
      </c>
      <c r="F609" s="23">
        <v>4828.3999999999996</v>
      </c>
      <c r="G609" s="23"/>
      <c r="H609" s="21">
        <f t="shared" si="86"/>
        <v>4828.3999999999996</v>
      </c>
    </row>
    <row r="610" spans="1:8" ht="15" customHeight="1" x14ac:dyDescent="0.25">
      <c r="A610" s="4" t="s">
        <v>56</v>
      </c>
      <c r="B610" s="3" t="s">
        <v>199</v>
      </c>
      <c r="C610" s="1" t="s">
        <v>41</v>
      </c>
      <c r="D610" s="1" t="s">
        <v>323</v>
      </c>
      <c r="E610" s="1" t="s">
        <v>57</v>
      </c>
      <c r="F610" s="23">
        <f>F611</f>
        <v>410.8</v>
      </c>
      <c r="G610" s="23">
        <f>G611</f>
        <v>0</v>
      </c>
      <c r="H610" s="21">
        <f t="shared" si="86"/>
        <v>410.8</v>
      </c>
    </row>
    <row r="611" spans="1:8" ht="23.25" customHeight="1" x14ac:dyDescent="0.25">
      <c r="A611" s="4" t="s">
        <v>290</v>
      </c>
      <c r="B611" s="3" t="s">
        <v>199</v>
      </c>
      <c r="C611" s="1" t="s">
        <v>41</v>
      </c>
      <c r="D611" s="1" t="s">
        <v>323</v>
      </c>
      <c r="E611" s="1" t="s">
        <v>291</v>
      </c>
      <c r="F611" s="23">
        <f>F612</f>
        <v>410.8</v>
      </c>
      <c r="G611" s="23">
        <f>G612</f>
        <v>0</v>
      </c>
      <c r="H611" s="21">
        <f t="shared" si="86"/>
        <v>410.8</v>
      </c>
    </row>
    <row r="612" spans="1:8" ht="34.5" customHeight="1" x14ac:dyDescent="0.25">
      <c r="A612" s="4" t="s">
        <v>292</v>
      </c>
      <c r="B612" s="3" t="s">
        <v>199</v>
      </c>
      <c r="C612" s="1" t="s">
        <v>41</v>
      </c>
      <c r="D612" s="1" t="s">
        <v>323</v>
      </c>
      <c r="E612" s="1" t="s">
        <v>293</v>
      </c>
      <c r="F612" s="23">
        <v>410.8</v>
      </c>
      <c r="G612" s="23"/>
      <c r="H612" s="21">
        <f t="shared" si="86"/>
        <v>410.8</v>
      </c>
    </row>
    <row r="613" spans="1:8" ht="15" customHeight="1" x14ac:dyDescent="0.25">
      <c r="A613" s="4" t="s">
        <v>324</v>
      </c>
      <c r="B613" s="3" t="s">
        <v>199</v>
      </c>
      <c r="C613" s="1" t="s">
        <v>41</v>
      </c>
      <c r="D613" s="1" t="s">
        <v>325</v>
      </c>
      <c r="E613" s="1"/>
      <c r="F613" s="21">
        <f t="shared" ref="F613:G615" si="89">F614</f>
        <v>982</v>
      </c>
      <c r="G613" s="21">
        <f t="shared" si="89"/>
        <v>-282</v>
      </c>
      <c r="H613" s="21">
        <f t="shared" si="86"/>
        <v>700</v>
      </c>
    </row>
    <row r="614" spans="1:8" ht="23.25" customHeight="1" x14ac:dyDescent="0.25">
      <c r="A614" s="4" t="s">
        <v>78</v>
      </c>
      <c r="B614" s="3" t="s">
        <v>199</v>
      </c>
      <c r="C614" s="1" t="s">
        <v>41</v>
      </c>
      <c r="D614" s="1" t="s">
        <v>325</v>
      </c>
      <c r="E614" s="1" t="s">
        <v>79</v>
      </c>
      <c r="F614" s="21">
        <f t="shared" si="89"/>
        <v>982</v>
      </c>
      <c r="G614" s="21">
        <f t="shared" si="89"/>
        <v>-282</v>
      </c>
      <c r="H614" s="21">
        <f t="shared" si="86"/>
        <v>700</v>
      </c>
    </row>
    <row r="615" spans="1:8" ht="15" customHeight="1" x14ac:dyDescent="0.25">
      <c r="A615" s="4" t="s">
        <v>80</v>
      </c>
      <c r="B615" s="3" t="s">
        <v>199</v>
      </c>
      <c r="C615" s="1" t="s">
        <v>41</v>
      </c>
      <c r="D615" s="1" t="s">
        <v>325</v>
      </c>
      <c r="E615" s="1" t="s">
        <v>81</v>
      </c>
      <c r="F615" s="21">
        <f t="shared" si="89"/>
        <v>982</v>
      </c>
      <c r="G615" s="21">
        <f t="shared" si="89"/>
        <v>-282</v>
      </c>
      <c r="H615" s="21">
        <f t="shared" si="86"/>
        <v>700</v>
      </c>
    </row>
    <row r="616" spans="1:8" ht="15" customHeight="1" x14ac:dyDescent="0.25">
      <c r="A616" s="4" t="s">
        <v>82</v>
      </c>
      <c r="B616" s="3" t="s">
        <v>199</v>
      </c>
      <c r="C616" s="1" t="s">
        <v>41</v>
      </c>
      <c r="D616" s="1" t="s">
        <v>325</v>
      </c>
      <c r="E616" s="1" t="s">
        <v>83</v>
      </c>
      <c r="F616" s="21">
        <v>982</v>
      </c>
      <c r="G616" s="21">
        <v>-282</v>
      </c>
      <c r="H616" s="21">
        <f t="shared" si="86"/>
        <v>700</v>
      </c>
    </row>
    <row r="617" spans="1:8" ht="15" customHeight="1" x14ac:dyDescent="0.25">
      <c r="A617" s="4" t="s">
        <v>326</v>
      </c>
      <c r="B617" s="3" t="s">
        <v>199</v>
      </c>
      <c r="C617" s="1" t="s">
        <v>41</v>
      </c>
      <c r="D617" s="1" t="s">
        <v>327</v>
      </c>
      <c r="E617" s="1"/>
      <c r="F617" s="21">
        <f t="shared" ref="F617:G619" si="90">F618</f>
        <v>6272</v>
      </c>
      <c r="G617" s="21">
        <f t="shared" si="90"/>
        <v>-72</v>
      </c>
      <c r="H617" s="21">
        <f t="shared" si="86"/>
        <v>6200</v>
      </c>
    </row>
    <row r="618" spans="1:8" ht="15" customHeight="1" x14ac:dyDescent="0.25">
      <c r="A618" s="4" t="s">
        <v>14</v>
      </c>
      <c r="B618" s="3" t="s">
        <v>199</v>
      </c>
      <c r="C618" s="1" t="s">
        <v>41</v>
      </c>
      <c r="D618" s="1" t="s">
        <v>327</v>
      </c>
      <c r="E618" s="1" t="s">
        <v>15</v>
      </c>
      <c r="F618" s="21">
        <f t="shared" si="90"/>
        <v>6272</v>
      </c>
      <c r="G618" s="21">
        <f t="shared" si="90"/>
        <v>-72</v>
      </c>
      <c r="H618" s="21">
        <f t="shared" si="86"/>
        <v>6200</v>
      </c>
    </row>
    <row r="619" spans="1:8" ht="23.25" customHeight="1" x14ac:dyDescent="0.25">
      <c r="A619" s="4" t="s">
        <v>16</v>
      </c>
      <c r="B619" s="3" t="s">
        <v>199</v>
      </c>
      <c r="C619" s="1" t="s">
        <v>41</v>
      </c>
      <c r="D619" s="1" t="s">
        <v>327</v>
      </c>
      <c r="E619" s="1" t="s">
        <v>17</v>
      </c>
      <c r="F619" s="21">
        <f t="shared" si="90"/>
        <v>6272</v>
      </c>
      <c r="G619" s="21">
        <f t="shared" si="90"/>
        <v>-72</v>
      </c>
      <c r="H619" s="21">
        <f t="shared" si="86"/>
        <v>6200</v>
      </c>
    </row>
    <row r="620" spans="1:8" ht="15" customHeight="1" x14ac:dyDescent="0.25">
      <c r="A620" s="4" t="s">
        <v>36</v>
      </c>
      <c r="B620" s="3" t="s">
        <v>199</v>
      </c>
      <c r="C620" s="1" t="s">
        <v>41</v>
      </c>
      <c r="D620" s="1" t="s">
        <v>327</v>
      </c>
      <c r="E620" s="1" t="s">
        <v>37</v>
      </c>
      <c r="F620" s="21">
        <v>6272</v>
      </c>
      <c r="G620" s="21">
        <v>-72</v>
      </c>
      <c r="H620" s="21">
        <f t="shared" si="86"/>
        <v>6200</v>
      </c>
    </row>
    <row r="621" spans="1:8" ht="15" customHeight="1" x14ac:dyDescent="0.25">
      <c r="A621" s="4" t="s">
        <v>328</v>
      </c>
      <c r="B621" s="3" t="s">
        <v>199</v>
      </c>
      <c r="C621" s="1" t="s">
        <v>41</v>
      </c>
      <c r="D621" s="1" t="s">
        <v>329</v>
      </c>
      <c r="E621" s="1"/>
      <c r="F621" s="21">
        <f>F622+F626+F629</f>
        <v>17066.3</v>
      </c>
      <c r="G621" s="21">
        <f>G622+G626+G629</f>
        <v>-11.6</v>
      </c>
      <c r="H621" s="21">
        <f t="shared" si="86"/>
        <v>17054.7</v>
      </c>
    </row>
    <row r="622" spans="1:8" ht="34.5" customHeight="1" x14ac:dyDescent="0.25">
      <c r="A622" s="4" t="s">
        <v>48</v>
      </c>
      <c r="B622" s="3" t="s">
        <v>199</v>
      </c>
      <c r="C622" s="1" t="s">
        <v>41</v>
      </c>
      <c r="D622" s="1" t="s">
        <v>329</v>
      </c>
      <c r="E622" s="1" t="s">
        <v>49</v>
      </c>
      <c r="F622" s="21">
        <f>F623</f>
        <v>5811.6</v>
      </c>
      <c r="G622" s="21">
        <f>G623</f>
        <v>0</v>
      </c>
      <c r="H622" s="21">
        <f t="shared" si="86"/>
        <v>5811.6</v>
      </c>
    </row>
    <row r="623" spans="1:8" ht="15" customHeight="1" x14ac:dyDescent="0.25">
      <c r="A623" s="4" t="s">
        <v>50</v>
      </c>
      <c r="B623" s="3" t="s">
        <v>199</v>
      </c>
      <c r="C623" s="1" t="s">
        <v>41</v>
      </c>
      <c r="D623" s="1" t="s">
        <v>329</v>
      </c>
      <c r="E623" s="1" t="s">
        <v>51</v>
      </c>
      <c r="F623" s="21">
        <f>F624+F625</f>
        <v>5811.6</v>
      </c>
      <c r="G623" s="21">
        <f>G624+G625</f>
        <v>0</v>
      </c>
      <c r="H623" s="21">
        <f t="shared" si="86"/>
        <v>5811.6</v>
      </c>
    </row>
    <row r="624" spans="1:8" ht="15" customHeight="1" x14ac:dyDescent="0.25">
      <c r="A624" s="4" t="s">
        <v>52</v>
      </c>
      <c r="B624" s="3" t="s">
        <v>199</v>
      </c>
      <c r="C624" s="1" t="s">
        <v>41</v>
      </c>
      <c r="D624" s="1" t="s">
        <v>329</v>
      </c>
      <c r="E624" s="1" t="s">
        <v>53</v>
      </c>
      <c r="F624" s="23">
        <v>4453.3</v>
      </c>
      <c r="G624" s="23"/>
      <c r="H624" s="21">
        <f t="shared" si="86"/>
        <v>4453.3</v>
      </c>
    </row>
    <row r="625" spans="1:8" ht="34.5" customHeight="1" x14ac:dyDescent="0.25">
      <c r="A625" s="4" t="s">
        <v>54</v>
      </c>
      <c r="B625" s="3" t="s">
        <v>199</v>
      </c>
      <c r="C625" s="1" t="s">
        <v>41</v>
      </c>
      <c r="D625" s="1" t="s">
        <v>329</v>
      </c>
      <c r="E625" s="1" t="s">
        <v>55</v>
      </c>
      <c r="F625" s="23">
        <v>1358.3</v>
      </c>
      <c r="G625" s="23"/>
      <c r="H625" s="21">
        <f t="shared" si="86"/>
        <v>1358.3</v>
      </c>
    </row>
    <row r="626" spans="1:8" ht="15" customHeight="1" x14ac:dyDescent="0.25">
      <c r="A626" s="4" t="s">
        <v>14</v>
      </c>
      <c r="B626" s="3" t="s">
        <v>199</v>
      </c>
      <c r="C626" s="1" t="s">
        <v>41</v>
      </c>
      <c r="D626" s="1" t="s">
        <v>329</v>
      </c>
      <c r="E626" s="1" t="s">
        <v>15</v>
      </c>
      <c r="F626" s="21">
        <f>F627</f>
        <v>11197</v>
      </c>
      <c r="G626" s="21">
        <f>G627</f>
        <v>-11.6</v>
      </c>
      <c r="H626" s="21">
        <f t="shared" si="86"/>
        <v>11185.4</v>
      </c>
    </row>
    <row r="627" spans="1:8" ht="23.25" customHeight="1" x14ac:dyDescent="0.25">
      <c r="A627" s="4" t="s">
        <v>16</v>
      </c>
      <c r="B627" s="3" t="s">
        <v>199</v>
      </c>
      <c r="C627" s="1" t="s">
        <v>41</v>
      </c>
      <c r="D627" s="1" t="s">
        <v>329</v>
      </c>
      <c r="E627" s="1" t="s">
        <v>17</v>
      </c>
      <c r="F627" s="21">
        <f>F628</f>
        <v>11197</v>
      </c>
      <c r="G627" s="21">
        <f>G628</f>
        <v>-11.6</v>
      </c>
      <c r="H627" s="21">
        <f t="shared" si="86"/>
        <v>11185.4</v>
      </c>
    </row>
    <row r="628" spans="1:8" ht="15" customHeight="1" x14ac:dyDescent="0.25">
      <c r="A628" s="4" t="s">
        <v>36</v>
      </c>
      <c r="B628" s="3" t="s">
        <v>199</v>
      </c>
      <c r="C628" s="1" t="s">
        <v>41</v>
      </c>
      <c r="D628" s="1" t="s">
        <v>329</v>
      </c>
      <c r="E628" s="1" t="s">
        <v>37</v>
      </c>
      <c r="F628" s="21">
        <v>11197</v>
      </c>
      <c r="G628" s="21">
        <v>-11.6</v>
      </c>
      <c r="H628" s="21">
        <f t="shared" si="86"/>
        <v>11185.4</v>
      </c>
    </row>
    <row r="629" spans="1:8" ht="15" customHeight="1" x14ac:dyDescent="0.25">
      <c r="A629" s="4" t="s">
        <v>56</v>
      </c>
      <c r="B629" s="3" t="s">
        <v>199</v>
      </c>
      <c r="C629" s="1" t="s">
        <v>41</v>
      </c>
      <c r="D629" s="1" t="s">
        <v>329</v>
      </c>
      <c r="E629" s="1" t="s">
        <v>57</v>
      </c>
      <c r="F629" s="23">
        <f>F630</f>
        <v>57.7</v>
      </c>
      <c r="G629" s="23">
        <f>G630</f>
        <v>0</v>
      </c>
      <c r="H629" s="21">
        <f t="shared" si="86"/>
        <v>57.7</v>
      </c>
    </row>
    <row r="630" spans="1:8" ht="15" customHeight="1" x14ac:dyDescent="0.25">
      <c r="A630" s="4" t="s">
        <v>58</v>
      </c>
      <c r="B630" s="3" t="s">
        <v>199</v>
      </c>
      <c r="C630" s="1" t="s">
        <v>41</v>
      </c>
      <c r="D630" s="1" t="s">
        <v>329</v>
      </c>
      <c r="E630" s="1" t="s">
        <v>59</v>
      </c>
      <c r="F630" s="23">
        <f>F631</f>
        <v>57.7</v>
      </c>
      <c r="G630" s="23">
        <f>G631</f>
        <v>0</v>
      </c>
      <c r="H630" s="21">
        <f t="shared" si="86"/>
        <v>57.7</v>
      </c>
    </row>
    <row r="631" spans="1:8" ht="15" customHeight="1" x14ac:dyDescent="0.25">
      <c r="A631" s="4" t="s">
        <v>192</v>
      </c>
      <c r="B631" s="3" t="s">
        <v>199</v>
      </c>
      <c r="C631" s="1" t="s">
        <v>41</v>
      </c>
      <c r="D631" s="1" t="s">
        <v>329</v>
      </c>
      <c r="E631" s="1" t="s">
        <v>193</v>
      </c>
      <c r="F631" s="23">
        <v>57.7</v>
      </c>
      <c r="G631" s="23"/>
      <c r="H631" s="21">
        <f t="shared" si="86"/>
        <v>57.7</v>
      </c>
    </row>
    <row r="632" spans="1:8" ht="15" customHeight="1" x14ac:dyDescent="0.25">
      <c r="A632" s="4" t="s">
        <v>330</v>
      </c>
      <c r="B632" s="3" t="s">
        <v>199</v>
      </c>
      <c r="C632" s="1" t="s">
        <v>41</v>
      </c>
      <c r="D632" s="1" t="s">
        <v>331</v>
      </c>
      <c r="E632" s="1"/>
      <c r="F632" s="21">
        <f>F633+F636</f>
        <v>1037.0999999999999</v>
      </c>
      <c r="G632" s="21">
        <f>G633+G636</f>
        <v>0</v>
      </c>
      <c r="H632" s="21">
        <f t="shared" si="86"/>
        <v>1037.0999999999999</v>
      </c>
    </row>
    <row r="633" spans="1:8" ht="15" customHeight="1" x14ac:dyDescent="0.25">
      <c r="A633" s="4" t="s">
        <v>14</v>
      </c>
      <c r="B633" s="3" t="s">
        <v>199</v>
      </c>
      <c r="C633" s="1" t="s">
        <v>41</v>
      </c>
      <c r="D633" s="1" t="s">
        <v>331</v>
      </c>
      <c r="E633" s="1" t="s">
        <v>15</v>
      </c>
      <c r="F633" s="21">
        <f>F634</f>
        <v>500</v>
      </c>
      <c r="G633" s="21">
        <f>G634</f>
        <v>0</v>
      </c>
      <c r="H633" s="21">
        <f t="shared" si="86"/>
        <v>500</v>
      </c>
    </row>
    <row r="634" spans="1:8" ht="23.25" customHeight="1" x14ac:dyDescent="0.25">
      <c r="A634" s="4" t="s">
        <v>16</v>
      </c>
      <c r="B634" s="3" t="s">
        <v>199</v>
      </c>
      <c r="C634" s="1" t="s">
        <v>41</v>
      </c>
      <c r="D634" s="1" t="s">
        <v>331</v>
      </c>
      <c r="E634" s="1" t="s">
        <v>17</v>
      </c>
      <c r="F634" s="21">
        <f>F635</f>
        <v>500</v>
      </c>
      <c r="G634" s="21">
        <f>G635</f>
        <v>0</v>
      </c>
      <c r="H634" s="21">
        <f t="shared" si="86"/>
        <v>500</v>
      </c>
    </row>
    <row r="635" spans="1:8" ht="15" customHeight="1" x14ac:dyDescent="0.25">
      <c r="A635" s="4" t="s">
        <v>36</v>
      </c>
      <c r="B635" s="3" t="s">
        <v>199</v>
      </c>
      <c r="C635" s="1" t="s">
        <v>41</v>
      </c>
      <c r="D635" s="1" t="s">
        <v>331</v>
      </c>
      <c r="E635" s="1" t="s">
        <v>37</v>
      </c>
      <c r="F635" s="21">
        <v>500</v>
      </c>
      <c r="G635" s="21"/>
      <c r="H635" s="21">
        <f t="shared" si="86"/>
        <v>500</v>
      </c>
    </row>
    <row r="636" spans="1:8" ht="15" customHeight="1" x14ac:dyDescent="0.25">
      <c r="A636" s="4" t="s">
        <v>56</v>
      </c>
      <c r="B636" s="3" t="s">
        <v>199</v>
      </c>
      <c r="C636" s="1" t="s">
        <v>41</v>
      </c>
      <c r="D636" s="1" t="s">
        <v>331</v>
      </c>
      <c r="E636" s="1" t="s">
        <v>57</v>
      </c>
      <c r="F636" s="23">
        <f>F637</f>
        <v>537.1</v>
      </c>
      <c r="G636" s="23">
        <f>G637</f>
        <v>0</v>
      </c>
      <c r="H636" s="21">
        <f t="shared" si="86"/>
        <v>537.1</v>
      </c>
    </row>
    <row r="637" spans="1:8" ht="23.25" customHeight="1" x14ac:dyDescent="0.25">
      <c r="A637" s="4" t="s">
        <v>290</v>
      </c>
      <c r="B637" s="3" t="s">
        <v>199</v>
      </c>
      <c r="C637" s="1" t="s">
        <v>41</v>
      </c>
      <c r="D637" s="1" t="s">
        <v>331</v>
      </c>
      <c r="E637" s="1" t="s">
        <v>291</v>
      </c>
      <c r="F637" s="23">
        <f>F638</f>
        <v>537.1</v>
      </c>
      <c r="G637" s="23">
        <f>G638</f>
        <v>0</v>
      </c>
      <c r="H637" s="21">
        <f t="shared" si="86"/>
        <v>537.1</v>
      </c>
    </row>
    <row r="638" spans="1:8" ht="34.5" customHeight="1" x14ac:dyDescent="0.25">
      <c r="A638" s="4" t="s">
        <v>292</v>
      </c>
      <c r="B638" s="3" t="s">
        <v>199</v>
      </c>
      <c r="C638" s="1" t="s">
        <v>41</v>
      </c>
      <c r="D638" s="1" t="s">
        <v>331</v>
      </c>
      <c r="E638" s="1" t="s">
        <v>293</v>
      </c>
      <c r="F638" s="23">
        <v>537.1</v>
      </c>
      <c r="G638" s="23"/>
      <c r="H638" s="21">
        <f t="shared" si="86"/>
        <v>537.1</v>
      </c>
    </row>
    <row r="639" spans="1:8" ht="15" customHeight="1" x14ac:dyDescent="0.25">
      <c r="A639" s="4" t="s">
        <v>332</v>
      </c>
      <c r="B639" s="3" t="s">
        <v>199</v>
      </c>
      <c r="C639" s="1" t="s">
        <v>41</v>
      </c>
      <c r="D639" s="1" t="s">
        <v>333</v>
      </c>
      <c r="E639" s="1"/>
      <c r="F639" s="21">
        <f t="shared" ref="F639:G641" si="91">F640</f>
        <v>1506</v>
      </c>
      <c r="G639" s="21">
        <f t="shared" si="91"/>
        <v>0</v>
      </c>
      <c r="H639" s="21">
        <f t="shared" si="86"/>
        <v>1506</v>
      </c>
    </row>
    <row r="640" spans="1:8" ht="15" customHeight="1" x14ac:dyDescent="0.25">
      <c r="A640" s="4" t="s">
        <v>56</v>
      </c>
      <c r="B640" s="3" t="s">
        <v>199</v>
      </c>
      <c r="C640" s="1" t="s">
        <v>41</v>
      </c>
      <c r="D640" s="1" t="s">
        <v>333</v>
      </c>
      <c r="E640" s="1" t="s">
        <v>57</v>
      </c>
      <c r="F640" s="21">
        <f t="shared" si="91"/>
        <v>1506</v>
      </c>
      <c r="G640" s="21">
        <f t="shared" si="91"/>
        <v>0</v>
      </c>
      <c r="H640" s="21">
        <f t="shared" si="86"/>
        <v>1506</v>
      </c>
    </row>
    <row r="641" spans="1:8" ht="23.25" customHeight="1" x14ac:dyDescent="0.25">
      <c r="A641" s="4" t="s">
        <v>290</v>
      </c>
      <c r="B641" s="3" t="s">
        <v>199</v>
      </c>
      <c r="C641" s="1" t="s">
        <v>41</v>
      </c>
      <c r="D641" s="1" t="s">
        <v>333</v>
      </c>
      <c r="E641" s="1" t="s">
        <v>291</v>
      </c>
      <c r="F641" s="21">
        <f t="shared" si="91"/>
        <v>1506</v>
      </c>
      <c r="G641" s="21">
        <f t="shared" si="91"/>
        <v>0</v>
      </c>
      <c r="H641" s="21">
        <f t="shared" si="86"/>
        <v>1506</v>
      </c>
    </row>
    <row r="642" spans="1:8" ht="34.5" customHeight="1" x14ac:dyDescent="0.25">
      <c r="A642" s="4" t="s">
        <v>292</v>
      </c>
      <c r="B642" s="3" t="s">
        <v>199</v>
      </c>
      <c r="C642" s="1" t="s">
        <v>41</v>
      </c>
      <c r="D642" s="1" t="s">
        <v>333</v>
      </c>
      <c r="E642" s="1" t="s">
        <v>293</v>
      </c>
      <c r="F642" s="21">
        <v>1506</v>
      </c>
      <c r="G642" s="21"/>
      <c r="H642" s="21">
        <f t="shared" si="86"/>
        <v>1506</v>
      </c>
    </row>
    <row r="643" spans="1:8" ht="15" customHeight="1" x14ac:dyDescent="0.25">
      <c r="A643" s="10" t="s">
        <v>44</v>
      </c>
      <c r="B643" s="11" t="s">
        <v>199</v>
      </c>
      <c r="C643" s="6" t="s">
        <v>45</v>
      </c>
      <c r="D643" s="6"/>
      <c r="E643" s="6"/>
      <c r="F643" s="21">
        <f>F644+F648</f>
        <v>15153</v>
      </c>
      <c r="G643" s="21">
        <f>G644+G648</f>
        <v>0</v>
      </c>
      <c r="H643" s="21">
        <f t="shared" si="86"/>
        <v>15153</v>
      </c>
    </row>
    <row r="644" spans="1:8" ht="15" customHeight="1" x14ac:dyDescent="0.25">
      <c r="A644" s="4" t="s">
        <v>324</v>
      </c>
      <c r="B644" s="3" t="s">
        <v>199</v>
      </c>
      <c r="C644" s="1" t="s">
        <v>45</v>
      </c>
      <c r="D644" s="1" t="s">
        <v>325</v>
      </c>
      <c r="E644" s="1"/>
      <c r="F644" s="23">
        <f t="shared" ref="F644:G646" si="92">F645</f>
        <v>4633.1000000000004</v>
      </c>
      <c r="G644" s="23">
        <f t="shared" si="92"/>
        <v>0</v>
      </c>
      <c r="H644" s="21">
        <f t="shared" si="86"/>
        <v>4633.1000000000004</v>
      </c>
    </row>
    <row r="645" spans="1:8" ht="23.25" customHeight="1" x14ac:dyDescent="0.25">
      <c r="A645" s="4" t="s">
        <v>78</v>
      </c>
      <c r="B645" s="3" t="s">
        <v>199</v>
      </c>
      <c r="C645" s="1" t="s">
        <v>45</v>
      </c>
      <c r="D645" s="1" t="s">
        <v>325</v>
      </c>
      <c r="E645" s="1" t="s">
        <v>79</v>
      </c>
      <c r="F645" s="23">
        <f t="shared" si="92"/>
        <v>4633.1000000000004</v>
      </c>
      <c r="G645" s="23">
        <f t="shared" si="92"/>
        <v>0</v>
      </c>
      <c r="H645" s="21">
        <f t="shared" si="86"/>
        <v>4633.1000000000004</v>
      </c>
    </row>
    <row r="646" spans="1:8" ht="15" customHeight="1" x14ac:dyDescent="0.25">
      <c r="A646" s="4" t="s">
        <v>80</v>
      </c>
      <c r="B646" s="3" t="s">
        <v>199</v>
      </c>
      <c r="C646" s="1" t="s">
        <v>45</v>
      </c>
      <c r="D646" s="1" t="s">
        <v>325</v>
      </c>
      <c r="E646" s="1" t="s">
        <v>81</v>
      </c>
      <c r="F646" s="23">
        <f t="shared" si="92"/>
        <v>4633.1000000000004</v>
      </c>
      <c r="G646" s="23">
        <f t="shared" si="92"/>
        <v>0</v>
      </c>
      <c r="H646" s="21">
        <f t="shared" si="86"/>
        <v>4633.1000000000004</v>
      </c>
    </row>
    <row r="647" spans="1:8" ht="15" customHeight="1" x14ac:dyDescent="0.25">
      <c r="A647" s="4" t="s">
        <v>82</v>
      </c>
      <c r="B647" s="3" t="s">
        <v>199</v>
      </c>
      <c r="C647" s="1" t="s">
        <v>45</v>
      </c>
      <c r="D647" s="1" t="s">
        <v>325</v>
      </c>
      <c r="E647" s="1" t="s">
        <v>83</v>
      </c>
      <c r="F647" s="23">
        <v>4633.1000000000004</v>
      </c>
      <c r="G647" s="23"/>
      <c r="H647" s="21">
        <f t="shared" si="86"/>
        <v>4633.1000000000004</v>
      </c>
    </row>
    <row r="648" spans="1:8" ht="15" customHeight="1" x14ac:dyDescent="0.25">
      <c r="A648" s="4" t="s">
        <v>334</v>
      </c>
      <c r="B648" s="3" t="s">
        <v>199</v>
      </c>
      <c r="C648" s="1" t="s">
        <v>45</v>
      </c>
      <c r="D648" s="1" t="s">
        <v>335</v>
      </c>
      <c r="E648" s="1"/>
      <c r="F648" s="23">
        <f>F649+F653+F656</f>
        <v>10519.9</v>
      </c>
      <c r="G648" s="23">
        <f>G649+G653+G656</f>
        <v>0</v>
      </c>
      <c r="H648" s="21">
        <f t="shared" si="86"/>
        <v>10519.9</v>
      </c>
    </row>
    <row r="649" spans="1:8" ht="34.5" customHeight="1" x14ac:dyDescent="0.25">
      <c r="A649" s="4" t="s">
        <v>48</v>
      </c>
      <c r="B649" s="3" t="s">
        <v>199</v>
      </c>
      <c r="C649" s="1" t="s">
        <v>45</v>
      </c>
      <c r="D649" s="1" t="s">
        <v>335</v>
      </c>
      <c r="E649" s="1" t="s">
        <v>49</v>
      </c>
      <c r="F649" s="23">
        <f>F650</f>
        <v>6419.9</v>
      </c>
      <c r="G649" s="23">
        <f>G650</f>
        <v>0</v>
      </c>
      <c r="H649" s="21">
        <f t="shared" si="86"/>
        <v>6419.9</v>
      </c>
    </row>
    <row r="650" spans="1:8" ht="15" customHeight="1" x14ac:dyDescent="0.25">
      <c r="A650" s="4" t="s">
        <v>50</v>
      </c>
      <c r="B650" s="3" t="s">
        <v>199</v>
      </c>
      <c r="C650" s="1" t="s">
        <v>45</v>
      </c>
      <c r="D650" s="1" t="s">
        <v>335</v>
      </c>
      <c r="E650" s="1" t="s">
        <v>51</v>
      </c>
      <c r="F650" s="23">
        <f>F651+F652</f>
        <v>6419.9</v>
      </c>
      <c r="G650" s="23">
        <f>G651+G652</f>
        <v>0</v>
      </c>
      <c r="H650" s="21">
        <f t="shared" si="86"/>
        <v>6419.9</v>
      </c>
    </row>
    <row r="651" spans="1:8" ht="15" customHeight="1" x14ac:dyDescent="0.25">
      <c r="A651" s="4" t="s">
        <v>52</v>
      </c>
      <c r="B651" s="3" t="s">
        <v>199</v>
      </c>
      <c r="C651" s="1" t="s">
        <v>45</v>
      </c>
      <c r="D651" s="1" t="s">
        <v>335</v>
      </c>
      <c r="E651" s="1" t="s">
        <v>53</v>
      </c>
      <c r="F651" s="23">
        <v>4930.8</v>
      </c>
      <c r="G651" s="23"/>
      <c r="H651" s="21">
        <f t="shared" si="86"/>
        <v>4930.8</v>
      </c>
    </row>
    <row r="652" spans="1:8" ht="34.5" customHeight="1" x14ac:dyDescent="0.25">
      <c r="A652" s="4" t="s">
        <v>54</v>
      </c>
      <c r="B652" s="3" t="s">
        <v>199</v>
      </c>
      <c r="C652" s="1" t="s">
        <v>45</v>
      </c>
      <c r="D652" s="1" t="s">
        <v>335</v>
      </c>
      <c r="E652" s="1" t="s">
        <v>55</v>
      </c>
      <c r="F652" s="23">
        <v>1489.1</v>
      </c>
      <c r="G652" s="23"/>
      <c r="H652" s="21">
        <f t="shared" si="86"/>
        <v>1489.1</v>
      </c>
    </row>
    <row r="653" spans="1:8" ht="15" customHeight="1" x14ac:dyDescent="0.25">
      <c r="A653" s="4" t="s">
        <v>14</v>
      </c>
      <c r="B653" s="3" t="s">
        <v>199</v>
      </c>
      <c r="C653" s="1" t="s">
        <v>45</v>
      </c>
      <c r="D653" s="1" t="s">
        <v>335</v>
      </c>
      <c r="E653" s="1" t="s">
        <v>15</v>
      </c>
      <c r="F653" s="23">
        <f>F654</f>
        <v>1675.6</v>
      </c>
      <c r="G653" s="23">
        <f>G654</f>
        <v>0</v>
      </c>
      <c r="H653" s="21">
        <f t="shared" si="86"/>
        <v>1675.6</v>
      </c>
    </row>
    <row r="654" spans="1:8" ht="23.25" customHeight="1" x14ac:dyDescent="0.25">
      <c r="A654" s="4" t="s">
        <v>16</v>
      </c>
      <c r="B654" s="3" t="s">
        <v>199</v>
      </c>
      <c r="C654" s="1" t="s">
        <v>45</v>
      </c>
      <c r="D654" s="1" t="s">
        <v>335</v>
      </c>
      <c r="E654" s="1" t="s">
        <v>17</v>
      </c>
      <c r="F654" s="23">
        <f>F655</f>
        <v>1675.6</v>
      </c>
      <c r="G654" s="23">
        <f>G655</f>
        <v>0</v>
      </c>
      <c r="H654" s="21">
        <f t="shared" si="86"/>
        <v>1675.6</v>
      </c>
    </row>
    <row r="655" spans="1:8" ht="15" customHeight="1" x14ac:dyDescent="0.25">
      <c r="A655" s="4" t="s">
        <v>36</v>
      </c>
      <c r="B655" s="3" t="s">
        <v>199</v>
      </c>
      <c r="C655" s="1" t="s">
        <v>45</v>
      </c>
      <c r="D655" s="1" t="s">
        <v>335</v>
      </c>
      <c r="E655" s="1" t="s">
        <v>37</v>
      </c>
      <c r="F655" s="23">
        <v>1675.6</v>
      </c>
      <c r="G655" s="23"/>
      <c r="H655" s="21">
        <f t="shared" si="86"/>
        <v>1675.6</v>
      </c>
    </row>
    <row r="656" spans="1:8" ht="15" customHeight="1" x14ac:dyDescent="0.25">
      <c r="A656" s="4" t="s">
        <v>56</v>
      </c>
      <c r="B656" s="3" t="s">
        <v>199</v>
      </c>
      <c r="C656" s="1" t="s">
        <v>45</v>
      </c>
      <c r="D656" s="1" t="s">
        <v>335</v>
      </c>
      <c r="E656" s="1" t="s">
        <v>57</v>
      </c>
      <c r="F656" s="23">
        <f>F657</f>
        <v>2424.4</v>
      </c>
      <c r="G656" s="23">
        <f>G657</f>
        <v>0</v>
      </c>
      <c r="H656" s="21">
        <f t="shared" si="86"/>
        <v>2424.4</v>
      </c>
    </row>
    <row r="657" spans="1:8" ht="15" customHeight="1" x14ac:dyDescent="0.25">
      <c r="A657" s="4" t="s">
        <v>58</v>
      </c>
      <c r="B657" s="3" t="s">
        <v>199</v>
      </c>
      <c r="C657" s="1" t="s">
        <v>45</v>
      </c>
      <c r="D657" s="1" t="s">
        <v>335</v>
      </c>
      <c r="E657" s="1" t="s">
        <v>59</v>
      </c>
      <c r="F657" s="23">
        <f>F658+F659</f>
        <v>2424.4</v>
      </c>
      <c r="G657" s="23">
        <f>G658+G659</f>
        <v>0</v>
      </c>
      <c r="H657" s="21">
        <f t="shared" ref="H657:H720" si="93">F657+G657</f>
        <v>2424.4</v>
      </c>
    </row>
    <row r="658" spans="1:8" ht="15" customHeight="1" x14ac:dyDescent="0.25">
      <c r="A658" s="4" t="s">
        <v>60</v>
      </c>
      <c r="B658" s="3" t="s">
        <v>199</v>
      </c>
      <c r="C658" s="1" t="s">
        <v>45</v>
      </c>
      <c r="D658" s="1" t="s">
        <v>335</v>
      </c>
      <c r="E658" s="1" t="s">
        <v>61</v>
      </c>
      <c r="F658" s="23">
        <v>2412.5</v>
      </c>
      <c r="G658" s="23"/>
      <c r="H658" s="21">
        <f t="shared" si="93"/>
        <v>2412.5</v>
      </c>
    </row>
    <row r="659" spans="1:8" ht="15" customHeight="1" x14ac:dyDescent="0.25">
      <c r="A659" s="4" t="s">
        <v>170</v>
      </c>
      <c r="B659" s="3" t="s">
        <v>199</v>
      </c>
      <c r="C659" s="1" t="s">
        <v>45</v>
      </c>
      <c r="D659" s="1" t="s">
        <v>335</v>
      </c>
      <c r="E659" s="1" t="s">
        <v>171</v>
      </c>
      <c r="F659" s="23">
        <v>11.9</v>
      </c>
      <c r="G659" s="23"/>
      <c r="H659" s="21">
        <f t="shared" si="93"/>
        <v>11.9</v>
      </c>
    </row>
    <row r="660" spans="1:8" ht="15" customHeight="1" x14ac:dyDescent="0.25">
      <c r="A660" s="8" t="s">
        <v>336</v>
      </c>
      <c r="B660" s="5" t="s">
        <v>199</v>
      </c>
      <c r="C660" s="7" t="s">
        <v>337</v>
      </c>
      <c r="D660" s="7"/>
      <c r="E660" s="7"/>
      <c r="F660" s="21">
        <f>F661</f>
        <v>2621</v>
      </c>
      <c r="G660" s="21">
        <f>G661</f>
        <v>-150</v>
      </c>
      <c r="H660" s="21">
        <f t="shared" si="93"/>
        <v>2471</v>
      </c>
    </row>
    <row r="661" spans="1:8" ht="15" customHeight="1" x14ac:dyDescent="0.25">
      <c r="A661" s="10" t="s">
        <v>338</v>
      </c>
      <c r="B661" s="11" t="s">
        <v>199</v>
      </c>
      <c r="C661" s="6" t="s">
        <v>339</v>
      </c>
      <c r="D661" s="6"/>
      <c r="E661" s="6"/>
      <c r="F661" s="21">
        <f>F662+F669</f>
        <v>2621</v>
      </c>
      <c r="G661" s="21">
        <f>G662+G669</f>
        <v>-150</v>
      </c>
      <c r="H661" s="21">
        <f t="shared" si="93"/>
        <v>2471</v>
      </c>
    </row>
    <row r="662" spans="1:8" ht="23.25" customHeight="1" x14ac:dyDescent="0.25">
      <c r="A662" s="4" t="s">
        <v>120</v>
      </c>
      <c r="B662" s="3" t="s">
        <v>199</v>
      </c>
      <c r="C662" s="1" t="s">
        <v>339</v>
      </c>
      <c r="D662" s="1" t="s">
        <v>121</v>
      </c>
      <c r="E662" s="1"/>
      <c r="F662" s="21">
        <f>F663+F666</f>
        <v>1740</v>
      </c>
      <c r="G662" s="21">
        <f>G663+G666</f>
        <v>-150</v>
      </c>
      <c r="H662" s="21">
        <f t="shared" si="93"/>
        <v>1590</v>
      </c>
    </row>
    <row r="663" spans="1:8" ht="15" customHeight="1" x14ac:dyDescent="0.25">
      <c r="A663" s="4" t="s">
        <v>14</v>
      </c>
      <c r="B663" s="3" t="s">
        <v>199</v>
      </c>
      <c r="C663" s="1" t="s">
        <v>339</v>
      </c>
      <c r="D663" s="1" t="s">
        <v>121</v>
      </c>
      <c r="E663" s="1" t="s">
        <v>15</v>
      </c>
      <c r="F663" s="21">
        <f>F664</f>
        <v>1540</v>
      </c>
      <c r="G663" s="21">
        <f>G664</f>
        <v>0</v>
      </c>
      <c r="H663" s="21">
        <f t="shared" si="93"/>
        <v>1540</v>
      </c>
    </row>
    <row r="664" spans="1:8" ht="23.25" customHeight="1" x14ac:dyDescent="0.25">
      <c r="A664" s="4" t="s">
        <v>16</v>
      </c>
      <c r="B664" s="3" t="s">
        <v>199</v>
      </c>
      <c r="C664" s="1" t="s">
        <v>339</v>
      </c>
      <c r="D664" s="1" t="s">
        <v>121</v>
      </c>
      <c r="E664" s="1" t="s">
        <v>17</v>
      </c>
      <c r="F664" s="21">
        <f>F665</f>
        <v>1540</v>
      </c>
      <c r="G664" s="21">
        <f>G665</f>
        <v>0</v>
      </c>
      <c r="H664" s="21">
        <f t="shared" si="93"/>
        <v>1540</v>
      </c>
    </row>
    <row r="665" spans="1:8" ht="15" customHeight="1" x14ac:dyDescent="0.25">
      <c r="A665" s="4" t="s">
        <v>36</v>
      </c>
      <c r="B665" s="3" t="s">
        <v>199</v>
      </c>
      <c r="C665" s="1" t="s">
        <v>339</v>
      </c>
      <c r="D665" s="1" t="s">
        <v>121</v>
      </c>
      <c r="E665" s="1" t="s">
        <v>37</v>
      </c>
      <c r="F665" s="21">
        <v>1540</v>
      </c>
      <c r="G665" s="21"/>
      <c r="H665" s="21">
        <f t="shared" si="93"/>
        <v>1540</v>
      </c>
    </row>
    <row r="666" spans="1:8" ht="15" customHeight="1" x14ac:dyDescent="0.25">
      <c r="A666" s="4" t="s">
        <v>56</v>
      </c>
      <c r="B666" s="3" t="s">
        <v>199</v>
      </c>
      <c r="C666" s="1" t="s">
        <v>339</v>
      </c>
      <c r="D666" s="1" t="s">
        <v>121</v>
      </c>
      <c r="E666" s="1" t="s">
        <v>57</v>
      </c>
      <c r="F666" s="21">
        <f>F667</f>
        <v>200</v>
      </c>
      <c r="G666" s="21">
        <f>G667</f>
        <v>-150</v>
      </c>
      <c r="H666" s="21">
        <f t="shared" si="93"/>
        <v>50</v>
      </c>
    </row>
    <row r="667" spans="1:8" ht="23.25" customHeight="1" x14ac:dyDescent="0.25">
      <c r="A667" s="4" t="s">
        <v>290</v>
      </c>
      <c r="B667" s="3" t="s">
        <v>199</v>
      </c>
      <c r="C667" s="1" t="s">
        <v>339</v>
      </c>
      <c r="D667" s="1" t="s">
        <v>121</v>
      </c>
      <c r="E667" s="1" t="s">
        <v>291</v>
      </c>
      <c r="F667" s="21">
        <f>F668</f>
        <v>200</v>
      </c>
      <c r="G667" s="21">
        <f>G668</f>
        <v>-150</v>
      </c>
      <c r="H667" s="21">
        <f t="shared" si="93"/>
        <v>50</v>
      </c>
    </row>
    <row r="668" spans="1:8" ht="34.5" customHeight="1" x14ac:dyDescent="0.25">
      <c r="A668" s="4" t="s">
        <v>292</v>
      </c>
      <c r="B668" s="3" t="s">
        <v>199</v>
      </c>
      <c r="C668" s="1" t="s">
        <v>339</v>
      </c>
      <c r="D668" s="1" t="s">
        <v>121</v>
      </c>
      <c r="E668" s="1" t="s">
        <v>293</v>
      </c>
      <c r="F668" s="21">
        <v>200</v>
      </c>
      <c r="G668" s="21">
        <v>-150</v>
      </c>
      <c r="H668" s="21">
        <f t="shared" si="93"/>
        <v>50</v>
      </c>
    </row>
    <row r="669" spans="1:8" ht="15" customHeight="1" x14ac:dyDescent="0.25">
      <c r="A669" s="4" t="s">
        <v>340</v>
      </c>
      <c r="B669" s="3" t="s">
        <v>199</v>
      </c>
      <c r="C669" s="1" t="s">
        <v>339</v>
      </c>
      <c r="D669" s="1" t="s">
        <v>341</v>
      </c>
      <c r="E669" s="1"/>
      <c r="F669" s="21">
        <f t="shared" ref="F669:G671" si="94">F670</f>
        <v>881</v>
      </c>
      <c r="G669" s="21">
        <f t="shared" si="94"/>
        <v>0</v>
      </c>
      <c r="H669" s="21">
        <f t="shared" si="93"/>
        <v>881</v>
      </c>
    </row>
    <row r="670" spans="1:8" ht="15" customHeight="1" x14ac:dyDescent="0.25">
      <c r="A670" s="4" t="s">
        <v>14</v>
      </c>
      <c r="B670" s="3" t="s">
        <v>199</v>
      </c>
      <c r="C670" s="1" t="s">
        <v>339</v>
      </c>
      <c r="D670" s="1" t="s">
        <v>341</v>
      </c>
      <c r="E670" s="1" t="s">
        <v>15</v>
      </c>
      <c r="F670" s="21">
        <f t="shared" si="94"/>
        <v>881</v>
      </c>
      <c r="G670" s="21">
        <f t="shared" si="94"/>
        <v>0</v>
      </c>
      <c r="H670" s="21">
        <f t="shared" si="93"/>
        <v>881</v>
      </c>
    </row>
    <row r="671" spans="1:8" ht="23.25" customHeight="1" x14ac:dyDescent="0.25">
      <c r="A671" s="4" t="s">
        <v>16</v>
      </c>
      <c r="B671" s="3" t="s">
        <v>199</v>
      </c>
      <c r="C671" s="1" t="s">
        <v>339</v>
      </c>
      <c r="D671" s="1" t="s">
        <v>341</v>
      </c>
      <c r="E671" s="1" t="s">
        <v>17</v>
      </c>
      <c r="F671" s="21">
        <f t="shared" si="94"/>
        <v>881</v>
      </c>
      <c r="G671" s="21">
        <f t="shared" si="94"/>
        <v>0</v>
      </c>
      <c r="H671" s="21">
        <f t="shared" si="93"/>
        <v>881</v>
      </c>
    </row>
    <row r="672" spans="1:8" ht="15" customHeight="1" x14ac:dyDescent="0.25">
      <c r="A672" s="4" t="s">
        <v>36</v>
      </c>
      <c r="B672" s="3" t="s">
        <v>199</v>
      </c>
      <c r="C672" s="1" t="s">
        <v>339</v>
      </c>
      <c r="D672" s="1" t="s">
        <v>341</v>
      </c>
      <c r="E672" s="1" t="s">
        <v>37</v>
      </c>
      <c r="F672" s="21">
        <v>881</v>
      </c>
      <c r="G672" s="21"/>
      <c r="H672" s="21">
        <f t="shared" si="93"/>
        <v>881</v>
      </c>
    </row>
    <row r="673" spans="1:8" ht="15" customHeight="1" x14ac:dyDescent="0.25">
      <c r="A673" s="8" t="s">
        <v>72</v>
      </c>
      <c r="B673" s="5" t="s">
        <v>199</v>
      </c>
      <c r="C673" s="7" t="s">
        <v>73</v>
      </c>
      <c r="D673" s="7"/>
      <c r="E673" s="7"/>
      <c r="F673" s="28">
        <f>F674+F687+F692</f>
        <v>3665.3</v>
      </c>
      <c r="G673" s="28">
        <f>G674+G687+G692</f>
        <v>-81.5</v>
      </c>
      <c r="H673" s="21">
        <f t="shared" si="93"/>
        <v>3583.8</v>
      </c>
    </row>
    <row r="674" spans="1:8" ht="15" customHeight="1" x14ac:dyDescent="0.25">
      <c r="A674" s="10" t="s">
        <v>126</v>
      </c>
      <c r="B674" s="11" t="s">
        <v>199</v>
      </c>
      <c r="C674" s="6" t="s">
        <v>127</v>
      </c>
      <c r="D674" s="6"/>
      <c r="E674" s="6"/>
      <c r="F674" s="28">
        <f>F675</f>
        <v>489.5</v>
      </c>
      <c r="G674" s="28">
        <f>G675</f>
        <v>0</v>
      </c>
      <c r="H674" s="21">
        <f t="shared" si="93"/>
        <v>489.5</v>
      </c>
    </row>
    <row r="675" spans="1:8" ht="24" customHeight="1" x14ac:dyDescent="0.25">
      <c r="A675" s="4" t="s">
        <v>398</v>
      </c>
      <c r="B675" s="3" t="s">
        <v>199</v>
      </c>
      <c r="C675" s="1" t="s">
        <v>127</v>
      </c>
      <c r="D675" s="1" t="s">
        <v>119</v>
      </c>
      <c r="E675" s="1"/>
      <c r="F675" s="28">
        <f>F676+F680+F683</f>
        <v>489.5</v>
      </c>
      <c r="G675" s="28">
        <f>G676+G680+G683</f>
        <v>0</v>
      </c>
      <c r="H675" s="21">
        <f t="shared" si="93"/>
        <v>489.5</v>
      </c>
    </row>
    <row r="676" spans="1:8" ht="34.5" customHeight="1" x14ac:dyDescent="0.25">
      <c r="A676" s="4" t="s">
        <v>48</v>
      </c>
      <c r="B676" s="3" t="s">
        <v>199</v>
      </c>
      <c r="C676" s="1" t="s">
        <v>127</v>
      </c>
      <c r="D676" s="1" t="s">
        <v>119</v>
      </c>
      <c r="E676" s="1" t="s">
        <v>49</v>
      </c>
      <c r="F676" s="23">
        <f>F677</f>
        <v>104.3</v>
      </c>
      <c r="G676" s="23">
        <f>G677</f>
        <v>0</v>
      </c>
      <c r="H676" s="21">
        <f t="shared" si="93"/>
        <v>104.3</v>
      </c>
    </row>
    <row r="677" spans="1:8" ht="15" customHeight="1" x14ac:dyDescent="0.25">
      <c r="A677" s="4" t="s">
        <v>50</v>
      </c>
      <c r="B677" s="3" t="s">
        <v>199</v>
      </c>
      <c r="C677" s="1" t="s">
        <v>127</v>
      </c>
      <c r="D677" s="1" t="s">
        <v>119</v>
      </c>
      <c r="E677" s="1" t="s">
        <v>51</v>
      </c>
      <c r="F677" s="23">
        <f>F678+F679</f>
        <v>104.3</v>
      </c>
      <c r="G677" s="23">
        <f>G678+G679</f>
        <v>0</v>
      </c>
      <c r="H677" s="21">
        <f t="shared" si="93"/>
        <v>104.3</v>
      </c>
    </row>
    <row r="678" spans="1:8" ht="15" customHeight="1" x14ac:dyDescent="0.25">
      <c r="A678" s="4" t="s">
        <v>52</v>
      </c>
      <c r="B678" s="3" t="s">
        <v>199</v>
      </c>
      <c r="C678" s="1" t="s">
        <v>127</v>
      </c>
      <c r="D678" s="1" t="s">
        <v>119</v>
      </c>
      <c r="E678" s="1" t="s">
        <v>53</v>
      </c>
      <c r="F678" s="23">
        <v>94.1</v>
      </c>
      <c r="G678" s="23"/>
      <c r="H678" s="21">
        <f t="shared" si="93"/>
        <v>94.1</v>
      </c>
    </row>
    <row r="679" spans="1:8" ht="34.5" customHeight="1" x14ac:dyDescent="0.25">
      <c r="A679" s="4" t="s">
        <v>54</v>
      </c>
      <c r="B679" s="3" t="s">
        <v>199</v>
      </c>
      <c r="C679" s="1" t="s">
        <v>127</v>
      </c>
      <c r="D679" s="1" t="s">
        <v>119</v>
      </c>
      <c r="E679" s="1" t="s">
        <v>55</v>
      </c>
      <c r="F679" s="23">
        <v>10.199999999999999</v>
      </c>
      <c r="G679" s="23"/>
      <c r="H679" s="21">
        <f t="shared" si="93"/>
        <v>10.199999999999999</v>
      </c>
    </row>
    <row r="680" spans="1:8" ht="15" customHeight="1" x14ac:dyDescent="0.25">
      <c r="A680" s="4" t="s">
        <v>14</v>
      </c>
      <c r="B680" s="3" t="s">
        <v>199</v>
      </c>
      <c r="C680" s="1" t="s">
        <v>127</v>
      </c>
      <c r="D680" s="1" t="s">
        <v>119</v>
      </c>
      <c r="E680" s="1" t="s">
        <v>15</v>
      </c>
      <c r="F680" s="23">
        <f>F681</f>
        <v>369.8</v>
      </c>
      <c r="G680" s="23">
        <f>G681</f>
        <v>0</v>
      </c>
      <c r="H680" s="21">
        <f t="shared" si="93"/>
        <v>369.8</v>
      </c>
    </row>
    <row r="681" spans="1:8" ht="23.25" customHeight="1" x14ac:dyDescent="0.25">
      <c r="A681" s="4" t="s">
        <v>16</v>
      </c>
      <c r="B681" s="3" t="s">
        <v>199</v>
      </c>
      <c r="C681" s="1" t="s">
        <v>127</v>
      </c>
      <c r="D681" s="1" t="s">
        <v>119</v>
      </c>
      <c r="E681" s="1" t="s">
        <v>17</v>
      </c>
      <c r="F681" s="23">
        <f>F682</f>
        <v>369.8</v>
      </c>
      <c r="G681" s="23">
        <f>G682</f>
        <v>0</v>
      </c>
      <c r="H681" s="21">
        <f t="shared" si="93"/>
        <v>369.8</v>
      </c>
    </row>
    <row r="682" spans="1:8" ht="15" customHeight="1" x14ac:dyDescent="0.25">
      <c r="A682" s="4" t="s">
        <v>36</v>
      </c>
      <c r="B682" s="3" t="s">
        <v>199</v>
      </c>
      <c r="C682" s="1" t="s">
        <v>127</v>
      </c>
      <c r="D682" s="1" t="s">
        <v>119</v>
      </c>
      <c r="E682" s="1" t="s">
        <v>37</v>
      </c>
      <c r="F682" s="23">
        <v>369.8</v>
      </c>
      <c r="G682" s="23"/>
      <c r="H682" s="21">
        <f t="shared" si="93"/>
        <v>369.8</v>
      </c>
    </row>
    <row r="683" spans="1:8" ht="15" customHeight="1" x14ac:dyDescent="0.25">
      <c r="A683" s="4" t="s">
        <v>56</v>
      </c>
      <c r="B683" s="3" t="s">
        <v>199</v>
      </c>
      <c r="C683" s="1" t="s">
        <v>127</v>
      </c>
      <c r="D683" s="1" t="s">
        <v>119</v>
      </c>
      <c r="E683" s="1" t="s">
        <v>57</v>
      </c>
      <c r="F683" s="23">
        <f>F684</f>
        <v>15.4</v>
      </c>
      <c r="G683" s="23">
        <f>G684</f>
        <v>0</v>
      </c>
      <c r="H683" s="21">
        <f t="shared" si="93"/>
        <v>15.4</v>
      </c>
    </row>
    <row r="684" spans="1:8" ht="15" customHeight="1" x14ac:dyDescent="0.25">
      <c r="A684" s="4" t="s">
        <v>58</v>
      </c>
      <c r="B684" s="3" t="s">
        <v>199</v>
      </c>
      <c r="C684" s="1" t="s">
        <v>127</v>
      </c>
      <c r="D684" s="1" t="s">
        <v>119</v>
      </c>
      <c r="E684" s="1" t="s">
        <v>59</v>
      </c>
      <c r="F684" s="23">
        <f>F685+F686</f>
        <v>15.4</v>
      </c>
      <c r="G684" s="23">
        <f>G685+G686</f>
        <v>0</v>
      </c>
      <c r="H684" s="21">
        <f t="shared" si="93"/>
        <v>15.4</v>
      </c>
    </row>
    <row r="685" spans="1:8" ht="15" customHeight="1" x14ac:dyDescent="0.25">
      <c r="A685" s="4" t="s">
        <v>192</v>
      </c>
      <c r="B685" s="3" t="s">
        <v>199</v>
      </c>
      <c r="C685" s="1" t="s">
        <v>127</v>
      </c>
      <c r="D685" s="1" t="s">
        <v>119</v>
      </c>
      <c r="E685" s="1" t="s">
        <v>193</v>
      </c>
      <c r="F685" s="23">
        <v>6.1</v>
      </c>
      <c r="G685" s="23"/>
      <c r="H685" s="21">
        <f t="shared" si="93"/>
        <v>6.1</v>
      </c>
    </row>
    <row r="686" spans="1:8" ht="15" customHeight="1" x14ac:dyDescent="0.25">
      <c r="A686" s="4" t="s">
        <v>170</v>
      </c>
      <c r="B686" s="3" t="s">
        <v>199</v>
      </c>
      <c r="C686" s="1" t="s">
        <v>127</v>
      </c>
      <c r="D686" s="1" t="s">
        <v>119</v>
      </c>
      <c r="E686" s="1" t="s">
        <v>171</v>
      </c>
      <c r="F686" s="23">
        <v>9.3000000000000007</v>
      </c>
      <c r="G686" s="23"/>
      <c r="H686" s="21">
        <f t="shared" si="93"/>
        <v>9.3000000000000007</v>
      </c>
    </row>
    <row r="687" spans="1:8" ht="15" customHeight="1" x14ac:dyDescent="0.25">
      <c r="A687" s="10" t="s">
        <v>342</v>
      </c>
      <c r="B687" s="11" t="s">
        <v>199</v>
      </c>
      <c r="C687" s="6" t="s">
        <v>343</v>
      </c>
      <c r="D687" s="6"/>
      <c r="E687" s="6"/>
      <c r="F687" s="21">
        <f t="shared" ref="F687:G690" si="95">F688</f>
        <v>210</v>
      </c>
      <c r="G687" s="21">
        <f t="shared" si="95"/>
        <v>0</v>
      </c>
      <c r="H687" s="21">
        <f t="shared" si="93"/>
        <v>210</v>
      </c>
    </row>
    <row r="688" spans="1:8" ht="15" customHeight="1" x14ac:dyDescent="0.25">
      <c r="A688" s="4" t="s">
        <v>168</v>
      </c>
      <c r="B688" s="3" t="s">
        <v>199</v>
      </c>
      <c r="C688" s="1" t="s">
        <v>343</v>
      </c>
      <c r="D688" s="1" t="s">
        <v>169</v>
      </c>
      <c r="E688" s="1"/>
      <c r="F688" s="21">
        <f t="shared" si="95"/>
        <v>210</v>
      </c>
      <c r="G688" s="21">
        <f t="shared" si="95"/>
        <v>0</v>
      </c>
      <c r="H688" s="21">
        <f t="shared" si="93"/>
        <v>210</v>
      </c>
    </row>
    <row r="689" spans="1:8" ht="15" customHeight="1" x14ac:dyDescent="0.25">
      <c r="A689" s="4" t="s">
        <v>14</v>
      </c>
      <c r="B689" s="3" t="s">
        <v>199</v>
      </c>
      <c r="C689" s="1" t="s">
        <v>343</v>
      </c>
      <c r="D689" s="1" t="s">
        <v>169</v>
      </c>
      <c r="E689" s="1" t="s">
        <v>15</v>
      </c>
      <c r="F689" s="21">
        <f t="shared" si="95"/>
        <v>210</v>
      </c>
      <c r="G689" s="21">
        <f t="shared" si="95"/>
        <v>0</v>
      </c>
      <c r="H689" s="21">
        <f t="shared" si="93"/>
        <v>210</v>
      </c>
    </row>
    <row r="690" spans="1:8" ht="23.25" customHeight="1" x14ac:dyDescent="0.25">
      <c r="A690" s="4" t="s">
        <v>16</v>
      </c>
      <c r="B690" s="3" t="s">
        <v>199</v>
      </c>
      <c r="C690" s="1" t="s">
        <v>343</v>
      </c>
      <c r="D690" s="1" t="s">
        <v>169</v>
      </c>
      <c r="E690" s="1" t="s">
        <v>17</v>
      </c>
      <c r="F690" s="21">
        <f t="shared" si="95"/>
        <v>210</v>
      </c>
      <c r="G690" s="21">
        <f t="shared" si="95"/>
        <v>0</v>
      </c>
      <c r="H690" s="21">
        <f t="shared" si="93"/>
        <v>210</v>
      </c>
    </row>
    <row r="691" spans="1:8" ht="15" customHeight="1" x14ac:dyDescent="0.25">
      <c r="A691" s="4" t="s">
        <v>36</v>
      </c>
      <c r="B691" s="3" t="s">
        <v>199</v>
      </c>
      <c r="C691" s="1" t="s">
        <v>343</v>
      </c>
      <c r="D691" s="1" t="s">
        <v>169</v>
      </c>
      <c r="E691" s="1" t="s">
        <v>37</v>
      </c>
      <c r="F691" s="21">
        <v>210</v>
      </c>
      <c r="G691" s="21"/>
      <c r="H691" s="21">
        <f t="shared" si="93"/>
        <v>210</v>
      </c>
    </row>
    <row r="692" spans="1:8" ht="15" customHeight="1" x14ac:dyDescent="0.25">
      <c r="A692" s="10" t="s">
        <v>136</v>
      </c>
      <c r="B692" s="11" t="s">
        <v>199</v>
      </c>
      <c r="C692" s="6" t="s">
        <v>137</v>
      </c>
      <c r="D692" s="6"/>
      <c r="E692" s="6"/>
      <c r="F692" s="21">
        <f>F693+F697+F706</f>
        <v>2965.8</v>
      </c>
      <c r="G692" s="21">
        <f>G693+G697+G706</f>
        <v>-81.5</v>
      </c>
      <c r="H692" s="21">
        <f t="shared" si="93"/>
        <v>2884.3</v>
      </c>
    </row>
    <row r="693" spans="1:8" ht="34.5" customHeight="1" x14ac:dyDescent="0.25">
      <c r="A693" s="4" t="s">
        <v>344</v>
      </c>
      <c r="B693" s="3" t="s">
        <v>199</v>
      </c>
      <c r="C693" s="1" t="s">
        <v>137</v>
      </c>
      <c r="D693" s="1" t="s">
        <v>345</v>
      </c>
      <c r="E693" s="1"/>
      <c r="F693" s="23">
        <f t="shared" ref="F693:G695" si="96">F694</f>
        <v>0.2</v>
      </c>
      <c r="G693" s="23">
        <f t="shared" si="96"/>
        <v>0</v>
      </c>
      <c r="H693" s="21">
        <f t="shared" si="93"/>
        <v>0.2</v>
      </c>
    </row>
    <row r="694" spans="1:8" ht="23.25" customHeight="1" x14ac:dyDescent="0.25">
      <c r="A694" s="4" t="s">
        <v>78</v>
      </c>
      <c r="B694" s="3" t="s">
        <v>199</v>
      </c>
      <c r="C694" s="1" t="s">
        <v>137</v>
      </c>
      <c r="D694" s="1" t="s">
        <v>345</v>
      </c>
      <c r="E694" s="1" t="s">
        <v>79</v>
      </c>
      <c r="F694" s="23">
        <f t="shared" si="96"/>
        <v>0.2</v>
      </c>
      <c r="G694" s="23">
        <f t="shared" si="96"/>
        <v>0</v>
      </c>
      <c r="H694" s="21">
        <f t="shared" si="93"/>
        <v>0.2</v>
      </c>
    </row>
    <row r="695" spans="1:8" ht="15" customHeight="1" x14ac:dyDescent="0.25">
      <c r="A695" s="4" t="s">
        <v>80</v>
      </c>
      <c r="B695" s="3" t="s">
        <v>199</v>
      </c>
      <c r="C695" s="1" t="s">
        <v>137</v>
      </c>
      <c r="D695" s="1" t="s">
        <v>345</v>
      </c>
      <c r="E695" s="1" t="s">
        <v>81</v>
      </c>
      <c r="F695" s="23">
        <f t="shared" si="96"/>
        <v>0.2</v>
      </c>
      <c r="G695" s="23">
        <f t="shared" si="96"/>
        <v>0</v>
      </c>
      <c r="H695" s="21">
        <f t="shared" si="93"/>
        <v>0.2</v>
      </c>
    </row>
    <row r="696" spans="1:8" ht="15" customHeight="1" x14ac:dyDescent="0.25">
      <c r="A696" s="4" t="s">
        <v>82</v>
      </c>
      <c r="B696" s="3" t="s">
        <v>199</v>
      </c>
      <c r="C696" s="1" t="s">
        <v>137</v>
      </c>
      <c r="D696" s="1" t="s">
        <v>345</v>
      </c>
      <c r="E696" s="1" t="s">
        <v>83</v>
      </c>
      <c r="F696" s="23">
        <v>0.2</v>
      </c>
      <c r="G696" s="23"/>
      <c r="H696" s="21">
        <f t="shared" si="93"/>
        <v>0.2</v>
      </c>
    </row>
    <row r="697" spans="1:8" ht="15" customHeight="1" x14ac:dyDescent="0.25">
      <c r="A697" s="4" t="s">
        <v>346</v>
      </c>
      <c r="B697" s="3" t="s">
        <v>199</v>
      </c>
      <c r="C697" s="1" t="s">
        <v>137</v>
      </c>
      <c r="D697" s="1" t="s">
        <v>347</v>
      </c>
      <c r="E697" s="1"/>
      <c r="F697" s="21">
        <f>F698+F701+F704</f>
        <v>1834</v>
      </c>
      <c r="G697" s="21">
        <f>G698+G701+G704</f>
        <v>-81.5</v>
      </c>
      <c r="H697" s="21">
        <f t="shared" si="93"/>
        <v>1752.5</v>
      </c>
    </row>
    <row r="698" spans="1:8" ht="34.5" customHeight="1" x14ac:dyDescent="0.25">
      <c r="A698" s="4" t="s">
        <v>48</v>
      </c>
      <c r="B698" s="3" t="s">
        <v>199</v>
      </c>
      <c r="C698" s="1" t="s">
        <v>137</v>
      </c>
      <c r="D698" s="1" t="s">
        <v>347</v>
      </c>
      <c r="E698" s="1" t="s">
        <v>49</v>
      </c>
      <c r="F698" s="21">
        <f>F699</f>
        <v>150</v>
      </c>
      <c r="G698" s="21">
        <f>G699</f>
        <v>0</v>
      </c>
      <c r="H698" s="21">
        <f t="shared" si="93"/>
        <v>150</v>
      </c>
    </row>
    <row r="699" spans="1:8" ht="15" customHeight="1" x14ac:dyDescent="0.25">
      <c r="A699" s="4" t="s">
        <v>50</v>
      </c>
      <c r="B699" s="3" t="s">
        <v>199</v>
      </c>
      <c r="C699" s="1" t="s">
        <v>137</v>
      </c>
      <c r="D699" s="1" t="s">
        <v>347</v>
      </c>
      <c r="E699" s="1" t="s">
        <v>51</v>
      </c>
      <c r="F699" s="21">
        <f>F700</f>
        <v>150</v>
      </c>
      <c r="G699" s="21">
        <f>G700</f>
        <v>0</v>
      </c>
      <c r="H699" s="21">
        <f t="shared" si="93"/>
        <v>150</v>
      </c>
    </row>
    <row r="700" spans="1:8" ht="23.25" customHeight="1" x14ac:dyDescent="0.25">
      <c r="A700" s="4" t="s">
        <v>348</v>
      </c>
      <c r="B700" s="3" t="s">
        <v>199</v>
      </c>
      <c r="C700" s="1" t="s">
        <v>137</v>
      </c>
      <c r="D700" s="1" t="s">
        <v>347</v>
      </c>
      <c r="E700" s="1" t="s">
        <v>349</v>
      </c>
      <c r="F700" s="21">
        <v>150</v>
      </c>
      <c r="G700" s="21"/>
      <c r="H700" s="21">
        <f t="shared" si="93"/>
        <v>150</v>
      </c>
    </row>
    <row r="701" spans="1:8" ht="15" customHeight="1" x14ac:dyDescent="0.25">
      <c r="A701" s="4" t="s">
        <v>14</v>
      </c>
      <c r="B701" s="3" t="s">
        <v>199</v>
      </c>
      <c r="C701" s="1" t="s">
        <v>137</v>
      </c>
      <c r="D701" s="1" t="s">
        <v>347</v>
      </c>
      <c r="E701" s="1" t="s">
        <v>15</v>
      </c>
      <c r="F701" s="21">
        <f>F702</f>
        <v>1434</v>
      </c>
      <c r="G701" s="21">
        <f>G702</f>
        <v>-81.5</v>
      </c>
      <c r="H701" s="21">
        <f t="shared" si="93"/>
        <v>1352.5</v>
      </c>
    </row>
    <row r="702" spans="1:8" ht="23.25" customHeight="1" x14ac:dyDescent="0.25">
      <c r="A702" s="4" t="s">
        <v>16</v>
      </c>
      <c r="B702" s="3" t="s">
        <v>199</v>
      </c>
      <c r="C702" s="1" t="s">
        <v>137</v>
      </c>
      <c r="D702" s="1" t="s">
        <v>347</v>
      </c>
      <c r="E702" s="1" t="s">
        <v>17</v>
      </c>
      <c r="F702" s="21">
        <f>F703</f>
        <v>1434</v>
      </c>
      <c r="G702" s="21">
        <f>G703</f>
        <v>-81.5</v>
      </c>
      <c r="H702" s="21">
        <f t="shared" si="93"/>
        <v>1352.5</v>
      </c>
    </row>
    <row r="703" spans="1:8" ht="15" customHeight="1" x14ac:dyDescent="0.25">
      <c r="A703" s="4" t="s">
        <v>36</v>
      </c>
      <c r="B703" s="3" t="s">
        <v>199</v>
      </c>
      <c r="C703" s="1" t="s">
        <v>137</v>
      </c>
      <c r="D703" s="1" t="s">
        <v>347</v>
      </c>
      <c r="E703" s="1" t="s">
        <v>37</v>
      </c>
      <c r="F703" s="21">
        <v>1434</v>
      </c>
      <c r="G703" s="21">
        <v>-81.5</v>
      </c>
      <c r="H703" s="21">
        <f t="shared" si="93"/>
        <v>1352.5</v>
      </c>
    </row>
    <row r="704" spans="1:8" ht="15" customHeight="1" x14ac:dyDescent="0.25">
      <c r="A704" s="4" t="s">
        <v>150</v>
      </c>
      <c r="B704" s="3" t="s">
        <v>199</v>
      </c>
      <c r="C704" s="1" t="s">
        <v>137</v>
      </c>
      <c r="D704" s="1" t="s">
        <v>347</v>
      </c>
      <c r="E704" s="1" t="s">
        <v>151</v>
      </c>
      <c r="F704" s="21">
        <f>F705</f>
        <v>250</v>
      </c>
      <c r="G704" s="21">
        <f>G705</f>
        <v>0</v>
      </c>
      <c r="H704" s="21">
        <f t="shared" si="93"/>
        <v>250</v>
      </c>
    </row>
    <row r="705" spans="1:8" ht="15" customHeight="1" x14ac:dyDescent="0.25">
      <c r="A705" s="4" t="s">
        <v>243</v>
      </c>
      <c r="B705" s="3" t="s">
        <v>199</v>
      </c>
      <c r="C705" s="1" t="s">
        <v>137</v>
      </c>
      <c r="D705" s="1" t="s">
        <v>347</v>
      </c>
      <c r="E705" s="1" t="s">
        <v>244</v>
      </c>
      <c r="F705" s="21">
        <v>250</v>
      </c>
      <c r="G705" s="21"/>
      <c r="H705" s="21">
        <f t="shared" si="93"/>
        <v>250</v>
      </c>
    </row>
    <row r="706" spans="1:8" ht="15" customHeight="1" x14ac:dyDescent="0.25">
      <c r="A706" s="4" t="s">
        <v>350</v>
      </c>
      <c r="B706" s="3" t="s">
        <v>199</v>
      </c>
      <c r="C706" s="1" t="s">
        <v>137</v>
      </c>
      <c r="D706" s="1" t="s">
        <v>351</v>
      </c>
      <c r="E706" s="1"/>
      <c r="F706" s="23">
        <f t="shared" ref="F706:G708" si="97">F707</f>
        <v>1131.5999999999999</v>
      </c>
      <c r="G706" s="23">
        <f t="shared" si="97"/>
        <v>0</v>
      </c>
      <c r="H706" s="21">
        <f t="shared" si="93"/>
        <v>1131.5999999999999</v>
      </c>
    </row>
    <row r="707" spans="1:8" ht="15" customHeight="1" x14ac:dyDescent="0.25">
      <c r="A707" s="4" t="s">
        <v>150</v>
      </c>
      <c r="B707" s="3" t="s">
        <v>199</v>
      </c>
      <c r="C707" s="1" t="s">
        <v>137</v>
      </c>
      <c r="D707" s="1" t="s">
        <v>351</v>
      </c>
      <c r="E707" s="1" t="s">
        <v>151</v>
      </c>
      <c r="F707" s="23">
        <f t="shared" si="97"/>
        <v>1131.5999999999999</v>
      </c>
      <c r="G707" s="23">
        <f t="shared" si="97"/>
        <v>0</v>
      </c>
      <c r="H707" s="21">
        <f t="shared" si="93"/>
        <v>1131.5999999999999</v>
      </c>
    </row>
    <row r="708" spans="1:8" ht="15" customHeight="1" x14ac:dyDescent="0.25">
      <c r="A708" s="4" t="s">
        <v>152</v>
      </c>
      <c r="B708" s="3" t="s">
        <v>199</v>
      </c>
      <c r="C708" s="1" t="s">
        <v>137</v>
      </c>
      <c r="D708" s="1" t="s">
        <v>351</v>
      </c>
      <c r="E708" s="1" t="s">
        <v>153</v>
      </c>
      <c r="F708" s="23">
        <f t="shared" si="97"/>
        <v>1131.5999999999999</v>
      </c>
      <c r="G708" s="23">
        <f t="shared" si="97"/>
        <v>0</v>
      </c>
      <c r="H708" s="21">
        <f t="shared" si="93"/>
        <v>1131.5999999999999</v>
      </c>
    </row>
    <row r="709" spans="1:8" ht="15" customHeight="1" x14ac:dyDescent="0.25">
      <c r="A709" s="4" t="s">
        <v>158</v>
      </c>
      <c r="B709" s="3" t="s">
        <v>199</v>
      </c>
      <c r="C709" s="1" t="s">
        <v>137</v>
      </c>
      <c r="D709" s="1" t="s">
        <v>351</v>
      </c>
      <c r="E709" s="1" t="s">
        <v>159</v>
      </c>
      <c r="F709" s="23">
        <v>1131.5999999999999</v>
      </c>
      <c r="G709" s="23"/>
      <c r="H709" s="21">
        <f t="shared" si="93"/>
        <v>1131.5999999999999</v>
      </c>
    </row>
    <row r="710" spans="1:8" ht="15" customHeight="1" x14ac:dyDescent="0.25">
      <c r="A710" s="8" t="s">
        <v>102</v>
      </c>
      <c r="B710" s="5" t="s">
        <v>199</v>
      </c>
      <c r="C710" s="7" t="s">
        <v>103</v>
      </c>
      <c r="D710" s="7"/>
      <c r="E710" s="7"/>
      <c r="F710" s="21">
        <f>F711+F716+F733+F746</f>
        <v>39892</v>
      </c>
      <c r="G710" s="21">
        <f>G711+G716+G733+G746</f>
        <v>0</v>
      </c>
      <c r="H710" s="21">
        <f t="shared" si="93"/>
        <v>39892</v>
      </c>
    </row>
    <row r="711" spans="1:8" ht="15" customHeight="1" x14ac:dyDescent="0.25">
      <c r="A711" s="10" t="s">
        <v>352</v>
      </c>
      <c r="B711" s="11" t="s">
        <v>199</v>
      </c>
      <c r="C711" s="6" t="s">
        <v>353</v>
      </c>
      <c r="D711" s="6"/>
      <c r="E711" s="6"/>
      <c r="F711" s="23">
        <f t="shared" ref="F711:G714" si="98">F712</f>
        <v>4007.5</v>
      </c>
      <c r="G711" s="23">
        <f t="shared" si="98"/>
        <v>0</v>
      </c>
      <c r="H711" s="21">
        <f t="shared" si="93"/>
        <v>4007.5</v>
      </c>
    </row>
    <row r="712" spans="1:8" ht="15" customHeight="1" x14ac:dyDescent="0.25">
      <c r="A712" s="4" t="s">
        <v>354</v>
      </c>
      <c r="B712" s="3" t="s">
        <v>199</v>
      </c>
      <c r="C712" s="1" t="s">
        <v>353</v>
      </c>
      <c r="D712" s="1" t="s">
        <v>355</v>
      </c>
      <c r="E712" s="1"/>
      <c r="F712" s="23">
        <f t="shared" si="98"/>
        <v>4007.5</v>
      </c>
      <c r="G712" s="23">
        <f t="shared" si="98"/>
        <v>0</v>
      </c>
      <c r="H712" s="21">
        <f t="shared" si="93"/>
        <v>4007.5</v>
      </c>
    </row>
    <row r="713" spans="1:8" ht="15" customHeight="1" x14ac:dyDescent="0.25">
      <c r="A713" s="4" t="s">
        <v>150</v>
      </c>
      <c r="B713" s="3" t="s">
        <v>199</v>
      </c>
      <c r="C713" s="1" t="s">
        <v>353</v>
      </c>
      <c r="D713" s="1" t="s">
        <v>355</v>
      </c>
      <c r="E713" s="1" t="s">
        <v>151</v>
      </c>
      <c r="F713" s="23">
        <f t="shared" si="98"/>
        <v>4007.5</v>
      </c>
      <c r="G713" s="23">
        <f t="shared" si="98"/>
        <v>0</v>
      </c>
      <c r="H713" s="21">
        <f t="shared" si="93"/>
        <v>4007.5</v>
      </c>
    </row>
    <row r="714" spans="1:8" ht="15" customHeight="1" x14ac:dyDescent="0.25">
      <c r="A714" s="4" t="s">
        <v>356</v>
      </c>
      <c r="B714" s="3" t="s">
        <v>199</v>
      </c>
      <c r="C714" s="1" t="s">
        <v>353</v>
      </c>
      <c r="D714" s="1" t="s">
        <v>355</v>
      </c>
      <c r="E714" s="1" t="s">
        <v>357</v>
      </c>
      <c r="F714" s="23">
        <f t="shared" si="98"/>
        <v>4007.5</v>
      </c>
      <c r="G714" s="23">
        <f t="shared" si="98"/>
        <v>0</v>
      </c>
      <c r="H714" s="21">
        <f t="shared" si="93"/>
        <v>4007.5</v>
      </c>
    </row>
    <row r="715" spans="1:8" ht="15" customHeight="1" x14ac:dyDescent="0.25">
      <c r="A715" s="4" t="s">
        <v>358</v>
      </c>
      <c r="B715" s="3" t="s">
        <v>199</v>
      </c>
      <c r="C715" s="1" t="s">
        <v>353</v>
      </c>
      <c r="D715" s="1" t="s">
        <v>355</v>
      </c>
      <c r="E715" s="1" t="s">
        <v>359</v>
      </c>
      <c r="F715" s="23">
        <v>4007.5</v>
      </c>
      <c r="G715" s="23"/>
      <c r="H715" s="21">
        <f t="shared" si="93"/>
        <v>4007.5</v>
      </c>
    </row>
    <row r="716" spans="1:8" ht="15" customHeight="1" x14ac:dyDescent="0.25">
      <c r="A716" s="10" t="s">
        <v>360</v>
      </c>
      <c r="B716" s="11" t="s">
        <v>199</v>
      </c>
      <c r="C716" s="6" t="s">
        <v>361</v>
      </c>
      <c r="D716" s="6"/>
      <c r="E716" s="6"/>
      <c r="F716" s="21">
        <f>F717+F721+F725+F729</f>
        <v>33274.199999999997</v>
      </c>
      <c r="G716" s="21">
        <f>G717+G721+G725+G729</f>
        <v>0</v>
      </c>
      <c r="H716" s="21">
        <f t="shared" si="93"/>
        <v>33274.199999999997</v>
      </c>
    </row>
    <row r="717" spans="1:8" ht="34.5" customHeight="1" x14ac:dyDescent="0.25">
      <c r="A717" s="4" t="s">
        <v>94</v>
      </c>
      <c r="B717" s="3" t="s">
        <v>199</v>
      </c>
      <c r="C717" s="1" t="s">
        <v>361</v>
      </c>
      <c r="D717" s="1" t="s">
        <v>95</v>
      </c>
      <c r="E717" s="1"/>
      <c r="F717" s="21">
        <f t="shared" ref="F717:G719" si="99">F718</f>
        <v>150</v>
      </c>
      <c r="G717" s="21">
        <f t="shared" si="99"/>
        <v>0</v>
      </c>
      <c r="H717" s="21">
        <f t="shared" si="93"/>
        <v>150</v>
      </c>
    </row>
    <row r="718" spans="1:8" ht="23.25" customHeight="1" x14ac:dyDescent="0.25">
      <c r="A718" s="4" t="s">
        <v>78</v>
      </c>
      <c r="B718" s="3" t="s">
        <v>199</v>
      </c>
      <c r="C718" s="1" t="s">
        <v>361</v>
      </c>
      <c r="D718" s="1" t="s">
        <v>95</v>
      </c>
      <c r="E718" s="1" t="s">
        <v>79</v>
      </c>
      <c r="F718" s="21">
        <f t="shared" si="99"/>
        <v>150</v>
      </c>
      <c r="G718" s="21">
        <f t="shared" si="99"/>
        <v>0</v>
      </c>
      <c r="H718" s="21">
        <f t="shared" si="93"/>
        <v>150</v>
      </c>
    </row>
    <row r="719" spans="1:8" ht="15" customHeight="1" x14ac:dyDescent="0.25">
      <c r="A719" s="4" t="s">
        <v>80</v>
      </c>
      <c r="B719" s="3" t="s">
        <v>199</v>
      </c>
      <c r="C719" s="1" t="s">
        <v>361</v>
      </c>
      <c r="D719" s="1" t="s">
        <v>95</v>
      </c>
      <c r="E719" s="1" t="s">
        <v>81</v>
      </c>
      <c r="F719" s="21">
        <f t="shared" si="99"/>
        <v>150</v>
      </c>
      <c r="G719" s="21">
        <f t="shared" si="99"/>
        <v>0</v>
      </c>
      <c r="H719" s="21">
        <f t="shared" si="93"/>
        <v>150</v>
      </c>
    </row>
    <row r="720" spans="1:8" ht="15" customHeight="1" x14ac:dyDescent="0.25">
      <c r="A720" s="4" t="s">
        <v>82</v>
      </c>
      <c r="B720" s="3" t="s">
        <v>199</v>
      </c>
      <c r="C720" s="1" t="s">
        <v>361</v>
      </c>
      <c r="D720" s="1" t="s">
        <v>95</v>
      </c>
      <c r="E720" s="1" t="s">
        <v>83</v>
      </c>
      <c r="F720" s="21">
        <v>150</v>
      </c>
      <c r="G720" s="21"/>
      <c r="H720" s="21">
        <f t="shared" si="93"/>
        <v>150</v>
      </c>
    </row>
    <row r="721" spans="1:8" ht="23.25" customHeight="1" x14ac:dyDescent="0.25">
      <c r="A721" s="4" t="s">
        <v>210</v>
      </c>
      <c r="B721" s="3" t="s">
        <v>199</v>
      </c>
      <c r="C721" s="1" t="s">
        <v>361</v>
      </c>
      <c r="D721" s="1" t="s">
        <v>211</v>
      </c>
      <c r="E721" s="1"/>
      <c r="F721" s="23">
        <f t="shared" ref="F721:G723" si="100">F722</f>
        <v>22544.6</v>
      </c>
      <c r="G721" s="23">
        <f t="shared" si="100"/>
        <v>0</v>
      </c>
      <c r="H721" s="21">
        <f t="shared" ref="H721:H765" si="101">F721+G721</f>
        <v>22544.6</v>
      </c>
    </row>
    <row r="722" spans="1:8" ht="23.25" customHeight="1" x14ac:dyDescent="0.25">
      <c r="A722" s="4" t="s">
        <v>78</v>
      </c>
      <c r="B722" s="3" t="s">
        <v>199</v>
      </c>
      <c r="C722" s="1" t="s">
        <v>361</v>
      </c>
      <c r="D722" s="1" t="s">
        <v>211</v>
      </c>
      <c r="E722" s="1" t="s">
        <v>79</v>
      </c>
      <c r="F722" s="21">
        <f t="shared" si="100"/>
        <v>22544.6</v>
      </c>
      <c r="G722" s="21">
        <f t="shared" si="100"/>
        <v>0</v>
      </c>
      <c r="H722" s="21">
        <f t="shared" si="101"/>
        <v>22544.6</v>
      </c>
    </row>
    <row r="723" spans="1:8" ht="15" customHeight="1" x14ac:dyDescent="0.25">
      <c r="A723" s="4" t="s">
        <v>80</v>
      </c>
      <c r="B723" s="3" t="s">
        <v>199</v>
      </c>
      <c r="C723" s="1" t="s">
        <v>361</v>
      </c>
      <c r="D723" s="1" t="s">
        <v>211</v>
      </c>
      <c r="E723" s="1" t="s">
        <v>81</v>
      </c>
      <c r="F723" s="21">
        <f t="shared" si="100"/>
        <v>22544.6</v>
      </c>
      <c r="G723" s="21">
        <f t="shared" si="100"/>
        <v>0</v>
      </c>
      <c r="H723" s="21">
        <f t="shared" si="101"/>
        <v>22544.6</v>
      </c>
    </row>
    <row r="724" spans="1:8" ht="34.5" customHeight="1" x14ac:dyDescent="0.25">
      <c r="A724" s="4" t="s">
        <v>86</v>
      </c>
      <c r="B724" s="3" t="s">
        <v>199</v>
      </c>
      <c r="C724" s="1" t="s">
        <v>361</v>
      </c>
      <c r="D724" s="1" t="s">
        <v>211</v>
      </c>
      <c r="E724" s="1" t="s">
        <v>87</v>
      </c>
      <c r="F724" s="23">
        <v>22544.6</v>
      </c>
      <c r="G724" s="23"/>
      <c r="H724" s="21">
        <f t="shared" si="101"/>
        <v>22544.6</v>
      </c>
    </row>
    <row r="725" spans="1:8" ht="15" customHeight="1" x14ac:dyDescent="0.25">
      <c r="A725" s="4" t="s">
        <v>362</v>
      </c>
      <c r="B725" s="3" t="s">
        <v>199</v>
      </c>
      <c r="C725" s="1" t="s">
        <v>361</v>
      </c>
      <c r="D725" s="1" t="s">
        <v>363</v>
      </c>
      <c r="E725" s="1"/>
      <c r="F725" s="23">
        <f t="shared" ref="F725:G727" si="102">F726</f>
        <v>10241.9</v>
      </c>
      <c r="G725" s="23">
        <f t="shared" si="102"/>
        <v>0</v>
      </c>
      <c r="H725" s="21">
        <f t="shared" si="101"/>
        <v>10241.9</v>
      </c>
    </row>
    <row r="726" spans="1:8" ht="23.25" customHeight="1" x14ac:dyDescent="0.25">
      <c r="A726" s="4" t="s">
        <v>78</v>
      </c>
      <c r="B726" s="3" t="s">
        <v>199</v>
      </c>
      <c r="C726" s="1" t="s">
        <v>361</v>
      </c>
      <c r="D726" s="1" t="s">
        <v>363</v>
      </c>
      <c r="E726" s="1" t="s">
        <v>79</v>
      </c>
      <c r="F726" s="23">
        <f t="shared" si="102"/>
        <v>10241.9</v>
      </c>
      <c r="G726" s="23">
        <f t="shared" si="102"/>
        <v>0</v>
      </c>
      <c r="H726" s="21">
        <f t="shared" si="101"/>
        <v>10241.9</v>
      </c>
    </row>
    <row r="727" spans="1:8" ht="15" customHeight="1" x14ac:dyDescent="0.25">
      <c r="A727" s="4" t="s">
        <v>80</v>
      </c>
      <c r="B727" s="3" t="s">
        <v>199</v>
      </c>
      <c r="C727" s="1" t="s">
        <v>361</v>
      </c>
      <c r="D727" s="1" t="s">
        <v>363</v>
      </c>
      <c r="E727" s="1" t="s">
        <v>81</v>
      </c>
      <c r="F727" s="23">
        <f t="shared" si="102"/>
        <v>10241.9</v>
      </c>
      <c r="G727" s="23">
        <f t="shared" si="102"/>
        <v>0</v>
      </c>
      <c r="H727" s="21">
        <f t="shared" si="101"/>
        <v>10241.9</v>
      </c>
    </row>
    <row r="728" spans="1:8" ht="15" customHeight="1" x14ac:dyDescent="0.25">
      <c r="A728" s="4" t="s">
        <v>82</v>
      </c>
      <c r="B728" s="3" t="s">
        <v>199</v>
      </c>
      <c r="C728" s="1" t="s">
        <v>361</v>
      </c>
      <c r="D728" s="1" t="s">
        <v>363</v>
      </c>
      <c r="E728" s="1" t="s">
        <v>83</v>
      </c>
      <c r="F728" s="23">
        <v>10241.9</v>
      </c>
      <c r="G728" s="23"/>
      <c r="H728" s="21">
        <f t="shared" si="101"/>
        <v>10241.9</v>
      </c>
    </row>
    <row r="729" spans="1:8" ht="15" customHeight="1" x14ac:dyDescent="0.25">
      <c r="A729" s="4" t="s">
        <v>364</v>
      </c>
      <c r="B729" s="3" t="s">
        <v>199</v>
      </c>
      <c r="C729" s="1" t="s">
        <v>361</v>
      </c>
      <c r="D729" s="1" t="s">
        <v>365</v>
      </c>
      <c r="E729" s="1"/>
      <c r="F729" s="23">
        <f t="shared" ref="F729:G731" si="103">F730</f>
        <v>337.7</v>
      </c>
      <c r="G729" s="23">
        <f t="shared" si="103"/>
        <v>0</v>
      </c>
      <c r="H729" s="21">
        <f t="shared" si="101"/>
        <v>337.7</v>
      </c>
    </row>
    <row r="730" spans="1:8" ht="23.25" customHeight="1" x14ac:dyDescent="0.25">
      <c r="A730" s="4" t="s">
        <v>78</v>
      </c>
      <c r="B730" s="3" t="s">
        <v>199</v>
      </c>
      <c r="C730" s="1" t="s">
        <v>361</v>
      </c>
      <c r="D730" s="1" t="s">
        <v>365</v>
      </c>
      <c r="E730" s="1" t="s">
        <v>79</v>
      </c>
      <c r="F730" s="23">
        <f t="shared" si="103"/>
        <v>337.7</v>
      </c>
      <c r="G730" s="23">
        <f t="shared" si="103"/>
        <v>0</v>
      </c>
      <c r="H730" s="21">
        <f t="shared" si="101"/>
        <v>337.7</v>
      </c>
    </row>
    <row r="731" spans="1:8" ht="15" customHeight="1" x14ac:dyDescent="0.25">
      <c r="A731" s="4" t="s">
        <v>80</v>
      </c>
      <c r="B731" s="3" t="s">
        <v>199</v>
      </c>
      <c r="C731" s="1" t="s">
        <v>361</v>
      </c>
      <c r="D731" s="1" t="s">
        <v>365</v>
      </c>
      <c r="E731" s="1" t="s">
        <v>81</v>
      </c>
      <c r="F731" s="23">
        <f t="shared" si="103"/>
        <v>337.7</v>
      </c>
      <c r="G731" s="23">
        <f t="shared" si="103"/>
        <v>0</v>
      </c>
      <c r="H731" s="21">
        <f t="shared" si="101"/>
        <v>337.7</v>
      </c>
    </row>
    <row r="732" spans="1:8" ht="15" customHeight="1" x14ac:dyDescent="0.25">
      <c r="A732" s="4" t="s">
        <v>82</v>
      </c>
      <c r="B732" s="3" t="s">
        <v>199</v>
      </c>
      <c r="C732" s="1" t="s">
        <v>361</v>
      </c>
      <c r="D732" s="1" t="s">
        <v>365</v>
      </c>
      <c r="E732" s="1" t="s">
        <v>83</v>
      </c>
      <c r="F732" s="23">
        <v>337.7</v>
      </c>
      <c r="G732" s="23"/>
      <c r="H732" s="21">
        <f t="shared" si="101"/>
        <v>337.7</v>
      </c>
    </row>
    <row r="733" spans="1:8" ht="15" customHeight="1" x14ac:dyDescent="0.25">
      <c r="A733" s="10" t="s">
        <v>366</v>
      </c>
      <c r="B733" s="11" t="s">
        <v>199</v>
      </c>
      <c r="C733" s="6" t="s">
        <v>367</v>
      </c>
      <c r="D733" s="6"/>
      <c r="E733" s="6"/>
      <c r="F733" s="23">
        <f>F734+F738+F742</f>
        <v>2586.3000000000002</v>
      </c>
      <c r="G733" s="23">
        <f>G734+G738+G742</f>
        <v>0</v>
      </c>
      <c r="H733" s="21">
        <f t="shared" si="101"/>
        <v>2586.3000000000002</v>
      </c>
    </row>
    <row r="734" spans="1:8" ht="34.5" customHeight="1" x14ac:dyDescent="0.25">
      <c r="A734" s="4" t="s">
        <v>368</v>
      </c>
      <c r="B734" s="3" t="s">
        <v>199</v>
      </c>
      <c r="C734" s="1" t="s">
        <v>367</v>
      </c>
      <c r="D734" s="1" t="s">
        <v>369</v>
      </c>
      <c r="E734" s="1"/>
      <c r="F734" s="23">
        <f t="shared" ref="F734:G736" si="104">F735</f>
        <v>1501.3</v>
      </c>
      <c r="G734" s="23">
        <f t="shared" si="104"/>
        <v>0</v>
      </c>
      <c r="H734" s="21">
        <f t="shared" si="101"/>
        <v>1501.3</v>
      </c>
    </row>
    <row r="735" spans="1:8" ht="15" customHeight="1" x14ac:dyDescent="0.25">
      <c r="A735" s="4" t="s">
        <v>150</v>
      </c>
      <c r="B735" s="3" t="s">
        <v>199</v>
      </c>
      <c r="C735" s="1" t="s">
        <v>367</v>
      </c>
      <c r="D735" s="1" t="s">
        <v>369</v>
      </c>
      <c r="E735" s="1" t="s">
        <v>151</v>
      </c>
      <c r="F735" s="23">
        <f t="shared" si="104"/>
        <v>1501.3</v>
      </c>
      <c r="G735" s="23">
        <f t="shared" si="104"/>
        <v>0</v>
      </c>
      <c r="H735" s="21">
        <f t="shared" si="101"/>
        <v>1501.3</v>
      </c>
    </row>
    <row r="736" spans="1:8" ht="15" customHeight="1" x14ac:dyDescent="0.25">
      <c r="A736" s="4" t="s">
        <v>152</v>
      </c>
      <c r="B736" s="3" t="s">
        <v>199</v>
      </c>
      <c r="C736" s="1" t="s">
        <v>367</v>
      </c>
      <c r="D736" s="1" t="s">
        <v>369</v>
      </c>
      <c r="E736" s="1" t="s">
        <v>153</v>
      </c>
      <c r="F736" s="23">
        <f t="shared" si="104"/>
        <v>1501.3</v>
      </c>
      <c r="G736" s="23">
        <f t="shared" si="104"/>
        <v>0</v>
      </c>
      <c r="H736" s="21">
        <f t="shared" si="101"/>
        <v>1501.3</v>
      </c>
    </row>
    <row r="737" spans="1:8" ht="15" customHeight="1" x14ac:dyDescent="0.25">
      <c r="A737" s="4" t="s">
        <v>370</v>
      </c>
      <c r="B737" s="3" t="s">
        <v>199</v>
      </c>
      <c r="C737" s="1" t="s">
        <v>367</v>
      </c>
      <c r="D737" s="1" t="s">
        <v>369</v>
      </c>
      <c r="E737" s="1" t="s">
        <v>371</v>
      </c>
      <c r="F737" s="23">
        <v>1501.3</v>
      </c>
      <c r="G737" s="23"/>
      <c r="H737" s="21">
        <f t="shared" si="101"/>
        <v>1501.3</v>
      </c>
    </row>
    <row r="738" spans="1:8" ht="15" customHeight="1" x14ac:dyDescent="0.25">
      <c r="A738" s="4" t="s">
        <v>230</v>
      </c>
      <c r="B738" s="3" t="s">
        <v>199</v>
      </c>
      <c r="C738" s="1" t="s">
        <v>367</v>
      </c>
      <c r="D738" s="1" t="s">
        <v>231</v>
      </c>
      <c r="E738" s="1"/>
      <c r="F738" s="23">
        <f t="shared" ref="F738:G740" si="105">F739</f>
        <v>215.5</v>
      </c>
      <c r="G738" s="23">
        <f t="shared" si="105"/>
        <v>0</v>
      </c>
      <c r="H738" s="21">
        <f t="shared" si="101"/>
        <v>215.5</v>
      </c>
    </row>
    <row r="739" spans="1:8" ht="15" customHeight="1" x14ac:dyDescent="0.25">
      <c r="A739" s="4" t="s">
        <v>150</v>
      </c>
      <c r="B739" s="3" t="s">
        <v>199</v>
      </c>
      <c r="C739" s="1" t="s">
        <v>367</v>
      </c>
      <c r="D739" s="1" t="s">
        <v>231</v>
      </c>
      <c r="E739" s="1" t="s">
        <v>151</v>
      </c>
      <c r="F739" s="23">
        <f t="shared" si="105"/>
        <v>215.5</v>
      </c>
      <c r="G739" s="23">
        <f t="shared" si="105"/>
        <v>0</v>
      </c>
      <c r="H739" s="21">
        <f t="shared" si="101"/>
        <v>215.5</v>
      </c>
    </row>
    <row r="740" spans="1:8" ht="15" customHeight="1" x14ac:dyDescent="0.25">
      <c r="A740" s="4" t="s">
        <v>356</v>
      </c>
      <c r="B740" s="3" t="s">
        <v>199</v>
      </c>
      <c r="C740" s="1" t="s">
        <v>367</v>
      </c>
      <c r="D740" s="1" t="s">
        <v>231</v>
      </c>
      <c r="E740" s="1" t="s">
        <v>357</v>
      </c>
      <c r="F740" s="23">
        <f t="shared" si="105"/>
        <v>215.5</v>
      </c>
      <c r="G740" s="23">
        <f t="shared" si="105"/>
        <v>0</v>
      </c>
      <c r="H740" s="21">
        <f t="shared" si="101"/>
        <v>215.5</v>
      </c>
    </row>
    <row r="741" spans="1:8" ht="23.25" customHeight="1" x14ac:dyDescent="0.25">
      <c r="A741" s="4" t="s">
        <v>372</v>
      </c>
      <c r="B741" s="3" t="s">
        <v>199</v>
      </c>
      <c r="C741" s="1" t="s">
        <v>367</v>
      </c>
      <c r="D741" s="1" t="s">
        <v>231</v>
      </c>
      <c r="E741" s="1" t="s">
        <v>373</v>
      </c>
      <c r="F741" s="23">
        <v>215.5</v>
      </c>
      <c r="G741" s="23"/>
      <c r="H741" s="21">
        <f t="shared" si="101"/>
        <v>215.5</v>
      </c>
    </row>
    <row r="742" spans="1:8" ht="34.5" customHeight="1" x14ac:dyDescent="0.25">
      <c r="A742" s="4" t="s">
        <v>374</v>
      </c>
      <c r="B742" s="3" t="s">
        <v>199</v>
      </c>
      <c r="C742" s="1" t="s">
        <v>367</v>
      </c>
      <c r="D742" s="1" t="s">
        <v>375</v>
      </c>
      <c r="E742" s="1"/>
      <c r="F742" s="23">
        <f t="shared" ref="F742:G744" si="106">F743</f>
        <v>869.5</v>
      </c>
      <c r="G742" s="23">
        <f t="shared" si="106"/>
        <v>0</v>
      </c>
      <c r="H742" s="21">
        <f t="shared" si="101"/>
        <v>869.5</v>
      </c>
    </row>
    <row r="743" spans="1:8" ht="15" customHeight="1" x14ac:dyDescent="0.25">
      <c r="A743" s="4" t="s">
        <v>150</v>
      </c>
      <c r="B743" s="3" t="s">
        <v>199</v>
      </c>
      <c r="C743" s="1" t="s">
        <v>367</v>
      </c>
      <c r="D743" s="1" t="s">
        <v>375</v>
      </c>
      <c r="E743" s="1" t="s">
        <v>151</v>
      </c>
      <c r="F743" s="23">
        <f t="shared" si="106"/>
        <v>869.5</v>
      </c>
      <c r="G743" s="23">
        <f t="shared" si="106"/>
        <v>0</v>
      </c>
      <c r="H743" s="21">
        <f t="shared" si="101"/>
        <v>869.5</v>
      </c>
    </row>
    <row r="744" spans="1:8" ht="15" customHeight="1" x14ac:dyDescent="0.25">
      <c r="A744" s="4" t="s">
        <v>152</v>
      </c>
      <c r="B744" s="3" t="s">
        <v>199</v>
      </c>
      <c r="C744" s="1" t="s">
        <v>367</v>
      </c>
      <c r="D744" s="1" t="s">
        <v>375</v>
      </c>
      <c r="E744" s="1" t="s">
        <v>153</v>
      </c>
      <c r="F744" s="23">
        <f t="shared" si="106"/>
        <v>869.5</v>
      </c>
      <c r="G744" s="23">
        <f t="shared" si="106"/>
        <v>0</v>
      </c>
      <c r="H744" s="21">
        <f t="shared" si="101"/>
        <v>869.5</v>
      </c>
    </row>
    <row r="745" spans="1:8" ht="15" customHeight="1" x14ac:dyDescent="0.25">
      <c r="A745" s="4" t="s">
        <v>370</v>
      </c>
      <c r="B745" s="3" t="s">
        <v>199</v>
      </c>
      <c r="C745" s="1" t="s">
        <v>367</v>
      </c>
      <c r="D745" s="1" t="s">
        <v>375</v>
      </c>
      <c r="E745" s="1" t="s">
        <v>371</v>
      </c>
      <c r="F745" s="23">
        <v>869.5</v>
      </c>
      <c r="G745" s="23"/>
      <c r="H745" s="21">
        <f t="shared" si="101"/>
        <v>869.5</v>
      </c>
    </row>
    <row r="746" spans="1:8" ht="15" customHeight="1" x14ac:dyDescent="0.25">
      <c r="A746" s="10" t="s">
        <v>104</v>
      </c>
      <c r="B746" s="11" t="s">
        <v>199</v>
      </c>
      <c r="C746" s="6" t="s">
        <v>105</v>
      </c>
      <c r="D746" s="6"/>
      <c r="E746" s="6"/>
      <c r="F746" s="21">
        <f t="shared" ref="F746:G749" si="107">F747</f>
        <v>24</v>
      </c>
      <c r="G746" s="21">
        <f t="shared" si="107"/>
        <v>0</v>
      </c>
      <c r="H746" s="21">
        <f t="shared" si="101"/>
        <v>24</v>
      </c>
    </row>
    <row r="747" spans="1:8" ht="22.5" customHeight="1" x14ac:dyDescent="0.25">
      <c r="A747" s="4" t="s">
        <v>388</v>
      </c>
      <c r="B747" s="3" t="s">
        <v>199</v>
      </c>
      <c r="C747" s="1" t="s">
        <v>105</v>
      </c>
      <c r="D747" s="1" t="s">
        <v>376</v>
      </c>
      <c r="E747" s="1"/>
      <c r="F747" s="21">
        <f t="shared" si="107"/>
        <v>24</v>
      </c>
      <c r="G747" s="21">
        <f t="shared" si="107"/>
        <v>0</v>
      </c>
      <c r="H747" s="21">
        <f t="shared" si="101"/>
        <v>24</v>
      </c>
    </row>
    <row r="748" spans="1:8" ht="23.25" customHeight="1" x14ac:dyDescent="0.25">
      <c r="A748" s="4" t="s">
        <v>78</v>
      </c>
      <c r="B748" s="3" t="s">
        <v>199</v>
      </c>
      <c r="C748" s="1" t="s">
        <v>105</v>
      </c>
      <c r="D748" s="1" t="s">
        <v>376</v>
      </c>
      <c r="E748" s="1" t="s">
        <v>79</v>
      </c>
      <c r="F748" s="21">
        <f t="shared" si="107"/>
        <v>24</v>
      </c>
      <c r="G748" s="21">
        <f t="shared" si="107"/>
        <v>0</v>
      </c>
      <c r="H748" s="21">
        <f t="shared" si="101"/>
        <v>24</v>
      </c>
    </row>
    <row r="749" spans="1:8" ht="15" customHeight="1" x14ac:dyDescent="0.25">
      <c r="A749" s="4" t="s">
        <v>80</v>
      </c>
      <c r="B749" s="3" t="s">
        <v>199</v>
      </c>
      <c r="C749" s="1" t="s">
        <v>105</v>
      </c>
      <c r="D749" s="1" t="s">
        <v>376</v>
      </c>
      <c r="E749" s="1" t="s">
        <v>81</v>
      </c>
      <c r="F749" s="21">
        <f t="shared" si="107"/>
        <v>24</v>
      </c>
      <c r="G749" s="21">
        <f t="shared" si="107"/>
        <v>0</v>
      </c>
      <c r="H749" s="21">
        <f t="shared" si="101"/>
        <v>24</v>
      </c>
    </row>
    <row r="750" spans="1:8" ht="15" customHeight="1" x14ac:dyDescent="0.25">
      <c r="A750" s="4" t="s">
        <v>82</v>
      </c>
      <c r="B750" s="3" t="s">
        <v>199</v>
      </c>
      <c r="C750" s="1" t="s">
        <v>105</v>
      </c>
      <c r="D750" s="1" t="s">
        <v>376</v>
      </c>
      <c r="E750" s="1" t="s">
        <v>83</v>
      </c>
      <c r="F750" s="21">
        <v>24</v>
      </c>
      <c r="G750" s="21"/>
      <c r="H750" s="21">
        <f t="shared" si="101"/>
        <v>24</v>
      </c>
    </row>
    <row r="751" spans="1:8" ht="15" customHeight="1" x14ac:dyDescent="0.25">
      <c r="A751" s="8" t="s">
        <v>62</v>
      </c>
      <c r="B751" s="5" t="s">
        <v>199</v>
      </c>
      <c r="C751" s="7" t="s">
        <v>63</v>
      </c>
      <c r="D751" s="7"/>
      <c r="E751" s="7"/>
      <c r="F751" s="29">
        <f>F752</f>
        <v>450</v>
      </c>
      <c r="G751" s="29">
        <f>G752</f>
        <v>0</v>
      </c>
      <c r="H751" s="21">
        <f t="shared" si="101"/>
        <v>450</v>
      </c>
    </row>
    <row r="752" spans="1:8" ht="15" customHeight="1" x14ac:dyDescent="0.25">
      <c r="A752" s="10" t="s">
        <v>64</v>
      </c>
      <c r="B752" s="11" t="s">
        <v>199</v>
      </c>
      <c r="C752" s="6" t="s">
        <v>65</v>
      </c>
      <c r="D752" s="6"/>
      <c r="E752" s="6"/>
      <c r="F752" s="29">
        <f>F753</f>
        <v>450</v>
      </c>
      <c r="G752" s="29">
        <f>G753</f>
        <v>0</v>
      </c>
      <c r="H752" s="21">
        <f t="shared" si="101"/>
        <v>450</v>
      </c>
    </row>
    <row r="753" spans="1:8" ht="23.25" customHeight="1" x14ac:dyDescent="0.25">
      <c r="A753" s="4" t="s">
        <v>66</v>
      </c>
      <c r="B753" s="3" t="s">
        <v>199</v>
      </c>
      <c r="C753" s="1" t="s">
        <v>65</v>
      </c>
      <c r="D753" s="1" t="s">
        <v>67</v>
      </c>
      <c r="E753" s="1"/>
      <c r="F753" s="29">
        <f>F754+F757</f>
        <v>450</v>
      </c>
      <c r="G753" s="29">
        <f>G754+G757</f>
        <v>0</v>
      </c>
      <c r="H753" s="21">
        <f t="shared" si="101"/>
        <v>450</v>
      </c>
    </row>
    <row r="754" spans="1:8" ht="34.5" customHeight="1" x14ac:dyDescent="0.25">
      <c r="A754" s="4" t="s">
        <v>48</v>
      </c>
      <c r="B754" s="3" t="s">
        <v>199</v>
      </c>
      <c r="C754" s="1" t="s">
        <v>65</v>
      </c>
      <c r="D754" s="1" t="s">
        <v>67</v>
      </c>
      <c r="E754" s="1" t="s">
        <v>49</v>
      </c>
      <c r="F754" s="23">
        <f>F755</f>
        <v>198.9</v>
      </c>
      <c r="G754" s="23">
        <f>G755</f>
        <v>0</v>
      </c>
      <c r="H754" s="21">
        <f t="shared" si="101"/>
        <v>198.9</v>
      </c>
    </row>
    <row r="755" spans="1:8" ht="15" customHeight="1" x14ac:dyDescent="0.25">
      <c r="A755" s="4" t="s">
        <v>50</v>
      </c>
      <c r="B755" s="3" t="s">
        <v>199</v>
      </c>
      <c r="C755" s="1" t="s">
        <v>65</v>
      </c>
      <c r="D755" s="1" t="s">
        <v>67</v>
      </c>
      <c r="E755" s="1" t="s">
        <v>51</v>
      </c>
      <c r="F755" s="23">
        <f>F756</f>
        <v>198.9</v>
      </c>
      <c r="G755" s="23">
        <f>G756</f>
        <v>0</v>
      </c>
      <c r="H755" s="21">
        <f t="shared" si="101"/>
        <v>198.9</v>
      </c>
    </row>
    <row r="756" spans="1:8" ht="23.25" customHeight="1" x14ac:dyDescent="0.25">
      <c r="A756" s="4" t="s">
        <v>348</v>
      </c>
      <c r="B756" s="3" t="s">
        <v>199</v>
      </c>
      <c r="C756" s="1" t="s">
        <v>65</v>
      </c>
      <c r="D756" s="1" t="s">
        <v>67</v>
      </c>
      <c r="E756" s="1" t="s">
        <v>349</v>
      </c>
      <c r="F756" s="23">
        <v>198.9</v>
      </c>
      <c r="G756" s="23"/>
      <c r="H756" s="21">
        <f t="shared" si="101"/>
        <v>198.9</v>
      </c>
    </row>
    <row r="757" spans="1:8" ht="15" customHeight="1" x14ac:dyDescent="0.25">
      <c r="A757" s="4" t="s">
        <v>14</v>
      </c>
      <c r="B757" s="3" t="s">
        <v>199</v>
      </c>
      <c r="C757" s="1" t="s">
        <v>65</v>
      </c>
      <c r="D757" s="1" t="s">
        <v>67</v>
      </c>
      <c r="E757" s="1" t="s">
        <v>15</v>
      </c>
      <c r="F757" s="23">
        <f>F758</f>
        <v>251.1</v>
      </c>
      <c r="G757" s="23">
        <f>G758</f>
        <v>0</v>
      </c>
      <c r="H757" s="21">
        <f t="shared" si="101"/>
        <v>251.1</v>
      </c>
    </row>
    <row r="758" spans="1:8" ht="23.25" customHeight="1" x14ac:dyDescent="0.25">
      <c r="A758" s="4" t="s">
        <v>16</v>
      </c>
      <c r="B758" s="3" t="s">
        <v>199</v>
      </c>
      <c r="C758" s="1" t="s">
        <v>65</v>
      </c>
      <c r="D758" s="1" t="s">
        <v>67</v>
      </c>
      <c r="E758" s="1" t="s">
        <v>17</v>
      </c>
      <c r="F758" s="23">
        <f>F759</f>
        <v>251.1</v>
      </c>
      <c r="G758" s="23">
        <f>G759</f>
        <v>0</v>
      </c>
      <c r="H758" s="21">
        <f t="shared" si="101"/>
        <v>251.1</v>
      </c>
    </row>
    <row r="759" spans="1:8" ht="15" customHeight="1" x14ac:dyDescent="0.25">
      <c r="A759" s="4" t="s">
        <v>36</v>
      </c>
      <c r="B759" s="3" t="s">
        <v>199</v>
      </c>
      <c r="C759" s="1" t="s">
        <v>65</v>
      </c>
      <c r="D759" s="1" t="s">
        <v>67</v>
      </c>
      <c r="E759" s="1" t="s">
        <v>37</v>
      </c>
      <c r="F759" s="23">
        <v>251.1</v>
      </c>
      <c r="G759" s="23"/>
      <c r="H759" s="21">
        <f t="shared" si="101"/>
        <v>251.1</v>
      </c>
    </row>
    <row r="760" spans="1:8" ht="15" customHeight="1" x14ac:dyDescent="0.25">
      <c r="A760" s="8" t="s">
        <v>377</v>
      </c>
      <c r="B760" s="5" t="s">
        <v>199</v>
      </c>
      <c r="C760" s="7" t="s">
        <v>378</v>
      </c>
      <c r="D760" s="7"/>
      <c r="E760" s="7"/>
      <c r="F760" s="21">
        <f t="shared" ref="F760:G763" si="108">F761</f>
        <v>200</v>
      </c>
      <c r="G760" s="21">
        <f t="shared" si="108"/>
        <v>1518.3</v>
      </c>
      <c r="H760" s="21">
        <f t="shared" si="101"/>
        <v>1718.3</v>
      </c>
    </row>
    <row r="761" spans="1:8" ht="15" customHeight="1" x14ac:dyDescent="0.25">
      <c r="A761" s="10" t="s">
        <v>379</v>
      </c>
      <c r="B761" s="11" t="s">
        <v>199</v>
      </c>
      <c r="C761" s="6" t="s">
        <v>380</v>
      </c>
      <c r="D761" s="6"/>
      <c r="E761" s="6"/>
      <c r="F761" s="21">
        <f t="shared" si="108"/>
        <v>200</v>
      </c>
      <c r="G761" s="21">
        <f t="shared" si="108"/>
        <v>1518.3</v>
      </c>
      <c r="H761" s="21">
        <f t="shared" si="101"/>
        <v>1718.3</v>
      </c>
    </row>
    <row r="762" spans="1:8" ht="15" customHeight="1" x14ac:dyDescent="0.25">
      <c r="A762" s="4" t="s">
        <v>381</v>
      </c>
      <c r="B762" s="3" t="s">
        <v>199</v>
      </c>
      <c r="C762" s="1" t="s">
        <v>380</v>
      </c>
      <c r="D762" s="1" t="s">
        <v>382</v>
      </c>
      <c r="E762" s="1"/>
      <c r="F762" s="21">
        <f t="shared" si="108"/>
        <v>200</v>
      </c>
      <c r="G762" s="21">
        <f t="shared" si="108"/>
        <v>1518.3</v>
      </c>
      <c r="H762" s="21">
        <f t="shared" si="101"/>
        <v>1718.3</v>
      </c>
    </row>
    <row r="763" spans="1:8" ht="15" customHeight="1" x14ac:dyDescent="0.25">
      <c r="A763" s="4" t="s">
        <v>383</v>
      </c>
      <c r="B763" s="3" t="s">
        <v>199</v>
      </c>
      <c r="C763" s="1" t="s">
        <v>380</v>
      </c>
      <c r="D763" s="1" t="s">
        <v>382</v>
      </c>
      <c r="E763" s="1" t="s">
        <v>384</v>
      </c>
      <c r="F763" s="21">
        <f t="shared" si="108"/>
        <v>200</v>
      </c>
      <c r="G763" s="21">
        <f t="shared" si="108"/>
        <v>1518.3</v>
      </c>
      <c r="H763" s="21">
        <f t="shared" si="101"/>
        <v>1718.3</v>
      </c>
    </row>
    <row r="764" spans="1:8" ht="15" customHeight="1" thickBot="1" x14ac:dyDescent="0.3">
      <c r="A764" s="4" t="s">
        <v>385</v>
      </c>
      <c r="B764" s="3" t="s">
        <v>199</v>
      </c>
      <c r="C764" s="1" t="s">
        <v>380</v>
      </c>
      <c r="D764" s="1" t="s">
        <v>382</v>
      </c>
      <c r="E764" s="1" t="s">
        <v>199</v>
      </c>
      <c r="F764" s="21">
        <v>200</v>
      </c>
      <c r="G764" s="21">
        <v>1518.3</v>
      </c>
      <c r="H764" s="21">
        <f t="shared" si="101"/>
        <v>1718.3</v>
      </c>
    </row>
    <row r="765" spans="1:8" ht="15" customHeight="1" thickBot="1" x14ac:dyDescent="0.3">
      <c r="A765" s="32" t="s">
        <v>386</v>
      </c>
      <c r="B765" s="33"/>
      <c r="C765" s="33"/>
      <c r="D765" s="33"/>
      <c r="E765" s="34"/>
      <c r="F765" s="21">
        <f>F6+F69+F130+F283+F301+F317+F346</f>
        <v>1079173.2999999998</v>
      </c>
      <c r="G765" s="21">
        <f>G6+G69+G130+G283+G301+G317+G346</f>
        <v>-99.700000000001637</v>
      </c>
      <c r="H765" s="21">
        <f t="shared" si="101"/>
        <v>1079073.5999999999</v>
      </c>
    </row>
    <row r="766" spans="1:8" x14ac:dyDescent="0.25">
      <c r="A766" s="9"/>
      <c r="B766" s="9"/>
      <c r="C766" s="9"/>
      <c r="D766" s="9"/>
      <c r="E766" s="9"/>
    </row>
  </sheetData>
  <mergeCells count="5">
    <mergeCell ref="A2:E2"/>
    <mergeCell ref="A3:E3"/>
    <mergeCell ref="A4:E4"/>
    <mergeCell ref="A765:E765"/>
    <mergeCell ref="C1:H1"/>
  </mergeCells>
  <pageMargins left="0.98425196850393704" right="0.39370078740157483" top="0.78740157480314965" bottom="0.78740157480314965" header="0.31496062992125984" footer="0.31496062992125984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Результат 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Пользователь</cp:lastModifiedBy>
  <cp:lastPrinted>2020-05-20T11:17:48Z</cp:lastPrinted>
  <dcterms:created xsi:type="dcterms:W3CDTF">2020-05-07T07:59:07Z</dcterms:created>
  <dcterms:modified xsi:type="dcterms:W3CDTF">2020-06-18T03:44:45Z</dcterms:modified>
</cp:coreProperties>
</file>