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РЕШЕНИЯ 4 СОЗЫВА\36 сессия\2 вопрос изменен. бюджет на 2020г\"/>
    </mc:Choice>
  </mc:AlternateContent>
  <bookViews>
    <workbookView xWindow="0" yWindow="0" windowWidth="21840" windowHeight="8805"/>
  </bookViews>
  <sheets>
    <sheet name="Результат 1" sheetId="1" r:id="rId1"/>
  </sheets>
  <calcPr calcId="152511"/>
</workbook>
</file>

<file path=xl/calcChain.xml><?xml version="1.0" encoding="utf-8"?>
<calcChain xmlns="http://schemas.openxmlformats.org/spreadsheetml/2006/main">
  <c r="I331" i="1" l="1"/>
  <c r="H330" i="1"/>
  <c r="H329" i="1"/>
  <c r="G330" i="1"/>
  <c r="G329" i="1" s="1"/>
  <c r="I329" i="1" s="1"/>
  <c r="I144" i="1"/>
  <c r="I143" i="1"/>
  <c r="I142" i="1"/>
  <c r="H143" i="1"/>
  <c r="H142" i="1" s="1"/>
  <c r="G143" i="1"/>
  <c r="G142" i="1"/>
  <c r="I359" i="1"/>
  <c r="H358" i="1"/>
  <c r="G358" i="1"/>
  <c r="G357" i="1" s="1"/>
  <c r="G356" i="1" s="1"/>
  <c r="I330" i="1" l="1"/>
  <c r="I358" i="1"/>
  <c r="H357" i="1"/>
  <c r="H356" i="1" l="1"/>
  <c r="I356" i="1" s="1"/>
  <c r="I357" i="1"/>
  <c r="I733" i="1" l="1"/>
  <c r="I728" i="1"/>
  <c r="I724" i="1"/>
  <c r="I721" i="1"/>
  <c r="I718" i="1"/>
  <c r="I715" i="1"/>
  <c r="I709" i="1"/>
  <c r="I708" i="1"/>
  <c r="I705" i="1"/>
  <c r="I701" i="1"/>
  <c r="I696" i="1"/>
  <c r="I692" i="1"/>
  <c r="I688" i="1"/>
  <c r="I683" i="1"/>
  <c r="I679" i="1"/>
  <c r="I675" i="1"/>
  <c r="I670" i="1"/>
  <c r="I666" i="1"/>
  <c r="I662" i="1"/>
  <c r="I658" i="1"/>
  <c r="I653" i="1"/>
  <c r="I647" i="1"/>
  <c r="I643" i="1"/>
  <c r="I639" i="1"/>
  <c r="I636" i="1"/>
  <c r="I633" i="1"/>
  <c r="I632" i="1"/>
  <c r="I631" i="1"/>
  <c r="I627" i="1"/>
  <c r="I624" i="1"/>
  <c r="I620" i="1"/>
  <c r="I617" i="1"/>
  <c r="I611" i="1"/>
  <c r="I610" i="1"/>
  <c r="I607" i="1"/>
  <c r="I606" i="1"/>
  <c r="I605" i="1"/>
  <c r="I601" i="1"/>
  <c r="I597" i="1"/>
  <c r="I593" i="1"/>
  <c r="I589" i="1"/>
  <c r="I584" i="1"/>
  <c r="I580" i="1"/>
  <c r="I576" i="1"/>
  <c r="I574" i="1"/>
  <c r="I571" i="1"/>
  <c r="I567" i="1"/>
  <c r="I562" i="1"/>
  <c r="I557" i="1"/>
  <c r="I553" i="1"/>
  <c r="I549" i="1"/>
  <c r="I545" i="1"/>
  <c r="I541" i="1"/>
  <c r="I538" i="1"/>
  <c r="I537" i="1"/>
  <c r="I533" i="1"/>
  <c r="I529" i="1"/>
  <c r="I525" i="1"/>
  <c r="I521" i="1"/>
  <c r="I516" i="1"/>
  <c r="I512" i="1"/>
  <c r="I508" i="1"/>
  <c r="I504" i="1"/>
  <c r="I500" i="1"/>
  <c r="I496" i="1"/>
  <c r="I495" i="1"/>
  <c r="I492" i="1"/>
  <c r="I489" i="1"/>
  <c r="I486" i="1"/>
  <c r="I485" i="1"/>
  <c r="I481" i="1"/>
  <c r="I477" i="1"/>
  <c r="I473" i="1"/>
  <c r="I468" i="1"/>
  <c r="I464" i="1"/>
  <c r="I460" i="1"/>
  <c r="I456" i="1"/>
  <c r="I452" i="1"/>
  <c r="I448" i="1"/>
  <c r="I444" i="1"/>
  <c r="I440" i="1"/>
  <c r="I434" i="1"/>
  <c r="I430" i="1"/>
  <c r="I427" i="1"/>
  <c r="I421" i="1"/>
  <c r="I420" i="1"/>
  <c r="I417" i="1"/>
  <c r="I414" i="1"/>
  <c r="I413" i="1"/>
  <c r="I409" i="1"/>
  <c r="I405" i="1"/>
  <c r="I402" i="1"/>
  <c r="I399" i="1"/>
  <c r="I398" i="1"/>
  <c r="I393" i="1"/>
  <c r="I389" i="1"/>
  <c r="I386" i="1"/>
  <c r="I382" i="1"/>
  <c r="I379" i="1"/>
  <c r="I376" i="1"/>
  <c r="I375" i="1"/>
  <c r="I371" i="1"/>
  <c r="I367" i="1"/>
  <c r="I363" i="1"/>
  <c r="I355" i="1"/>
  <c r="I351" i="1"/>
  <c r="I348" i="1"/>
  <c r="I343" i="1"/>
  <c r="I339" i="1"/>
  <c r="I335" i="1"/>
  <c r="I328" i="1"/>
  <c r="I324" i="1"/>
  <c r="I320" i="1"/>
  <c r="I317" i="1"/>
  <c r="I313" i="1"/>
  <c r="I309" i="1"/>
  <c r="I304" i="1"/>
  <c r="I300" i="1"/>
  <c r="I296" i="1"/>
  <c r="I292" i="1"/>
  <c r="I289" i="1"/>
  <c r="I285" i="1"/>
  <c r="I279" i="1"/>
  <c r="I275" i="1"/>
  <c r="I271" i="1"/>
  <c r="I266" i="1"/>
  <c r="I262" i="1"/>
  <c r="I258" i="1"/>
  <c r="I254" i="1"/>
  <c r="I249" i="1"/>
  <c r="I244" i="1"/>
  <c r="I238" i="1"/>
  <c r="I232" i="1"/>
  <c r="I227" i="1"/>
  <c r="I224" i="1"/>
  <c r="I223" i="1"/>
  <c r="I219" i="1"/>
  <c r="I218" i="1"/>
  <c r="I212" i="1"/>
  <c r="I208" i="1"/>
  <c r="I204" i="1"/>
  <c r="I200" i="1"/>
  <c r="I198" i="1"/>
  <c r="I195" i="1"/>
  <c r="I191" i="1"/>
  <c r="I187" i="1"/>
  <c r="I183" i="1"/>
  <c r="I179" i="1"/>
  <c r="I175" i="1"/>
  <c r="I171" i="1"/>
  <c r="I167" i="1"/>
  <c r="I164" i="1"/>
  <c r="I162" i="1"/>
  <c r="I158" i="1"/>
  <c r="I153" i="1"/>
  <c r="I149" i="1"/>
  <c r="I148" i="1"/>
  <c r="I141" i="1"/>
  <c r="I138" i="1"/>
  <c r="I133" i="1"/>
  <c r="I130" i="1"/>
  <c r="I126" i="1"/>
  <c r="I125" i="1"/>
  <c r="I124" i="1"/>
  <c r="I119" i="1"/>
  <c r="I114" i="1"/>
  <c r="I111" i="1"/>
  <c r="I110" i="1"/>
  <c r="I106" i="1"/>
  <c r="I105" i="1"/>
  <c r="I104" i="1"/>
  <c r="I101" i="1"/>
  <c r="I97" i="1"/>
  <c r="I96" i="1"/>
  <c r="I95" i="1"/>
  <c r="I91" i="1"/>
  <c r="I90" i="1"/>
  <c r="I86" i="1"/>
  <c r="I85" i="1"/>
  <c r="I81" i="1"/>
  <c r="I80" i="1"/>
  <c r="I76" i="1"/>
  <c r="I73" i="1"/>
  <c r="I72" i="1"/>
  <c r="I68" i="1"/>
  <c r="I65" i="1"/>
  <c r="I64" i="1"/>
  <c r="I60" i="1"/>
  <c r="I57" i="1"/>
  <c r="I56" i="1"/>
  <c r="I52" i="1"/>
  <c r="I49" i="1"/>
  <c r="I48" i="1"/>
  <c r="I43" i="1"/>
  <c r="I42" i="1"/>
  <c r="I38" i="1"/>
  <c r="I37" i="1"/>
  <c r="I33" i="1"/>
  <c r="I30" i="1"/>
  <c r="I27" i="1"/>
  <c r="I26" i="1"/>
  <c r="I22" i="1"/>
  <c r="I21" i="1"/>
  <c r="I16" i="1"/>
  <c r="I12" i="1"/>
  <c r="I11" i="1"/>
  <c r="H732" i="1"/>
  <c r="H731" i="1" s="1"/>
  <c r="H730" i="1" s="1"/>
  <c r="I730" i="1" s="1"/>
  <c r="H727" i="1"/>
  <c r="H726" i="1" s="1"/>
  <c r="H725" i="1" s="1"/>
  <c r="H723" i="1"/>
  <c r="H722" i="1" s="1"/>
  <c r="H720" i="1"/>
  <c r="H719" i="1" s="1"/>
  <c r="H717" i="1"/>
  <c r="H714" i="1"/>
  <c r="H713" i="1" s="1"/>
  <c r="H708" i="1"/>
  <c r="H707" i="1" s="1"/>
  <c r="H706" i="1" s="1"/>
  <c r="H704" i="1"/>
  <c r="H703" i="1" s="1"/>
  <c r="H702" i="1" s="1"/>
  <c r="H700" i="1"/>
  <c r="H699" i="1" s="1"/>
  <c r="H695" i="1"/>
  <c r="H694" i="1" s="1"/>
  <c r="H693" i="1" s="1"/>
  <c r="H691" i="1"/>
  <c r="H690" i="1" s="1"/>
  <c r="H689" i="1" s="1"/>
  <c r="H687" i="1"/>
  <c r="H686" i="1" s="1"/>
  <c r="H685" i="1" s="1"/>
  <c r="H682" i="1"/>
  <c r="H681" i="1" s="1"/>
  <c r="H680" i="1" s="1"/>
  <c r="H678" i="1"/>
  <c r="H677" i="1" s="1"/>
  <c r="H674" i="1"/>
  <c r="H673" i="1" s="1"/>
  <c r="H672" i="1" s="1"/>
  <c r="H669" i="1"/>
  <c r="H668" i="1" s="1"/>
  <c r="H667" i="1" s="1"/>
  <c r="H665" i="1"/>
  <c r="H664" i="1" s="1"/>
  <c r="H663" i="1" s="1"/>
  <c r="H661" i="1"/>
  <c r="H660" i="1" s="1"/>
  <c r="H659" i="1" s="1"/>
  <c r="H657" i="1"/>
  <c r="H656" i="1" s="1"/>
  <c r="H655" i="1"/>
  <c r="H652" i="1"/>
  <c r="H651" i="1" s="1"/>
  <c r="H650" i="1" s="1"/>
  <c r="H649" i="1" s="1"/>
  <c r="H646" i="1"/>
  <c r="H645" i="1"/>
  <c r="H644" i="1" s="1"/>
  <c r="H642" i="1"/>
  <c r="H641" i="1" s="1"/>
  <c r="H640" i="1" s="1"/>
  <c r="H638" i="1"/>
  <c r="H637" i="1" s="1"/>
  <c r="H635" i="1"/>
  <c r="H634" i="1"/>
  <c r="H630" i="1"/>
  <c r="H629" i="1" s="1"/>
  <c r="H626" i="1"/>
  <c r="H625" i="1" s="1"/>
  <c r="H621" i="1" s="1"/>
  <c r="H623" i="1"/>
  <c r="H622" i="1" s="1"/>
  <c r="H619" i="1"/>
  <c r="H618" i="1" s="1"/>
  <c r="H616" i="1"/>
  <c r="H615" i="1" s="1"/>
  <c r="H609" i="1"/>
  <c r="H608" i="1" s="1"/>
  <c r="H604" i="1"/>
  <c r="H603" i="1" s="1"/>
  <c r="H600" i="1"/>
  <c r="H599" i="1" s="1"/>
  <c r="H598" i="1" s="1"/>
  <c r="H596" i="1"/>
  <c r="H595" i="1" s="1"/>
  <c r="H594" i="1" s="1"/>
  <c r="H592" i="1"/>
  <c r="H588" i="1"/>
  <c r="H587" i="1" s="1"/>
  <c r="H586" i="1"/>
  <c r="H583" i="1"/>
  <c r="H582" i="1" s="1"/>
  <c r="H581" i="1" s="1"/>
  <c r="H579" i="1"/>
  <c r="H578" i="1" s="1"/>
  <c r="H577" i="1" s="1"/>
  <c r="H575" i="1"/>
  <c r="H573" i="1"/>
  <c r="H572" i="1" s="1"/>
  <c r="H570" i="1"/>
  <c r="H569" i="1" s="1"/>
  <c r="H566" i="1"/>
  <c r="H565" i="1" s="1"/>
  <c r="H564" i="1" s="1"/>
  <c r="H561" i="1"/>
  <c r="H560" i="1" s="1"/>
  <c r="H556" i="1"/>
  <c r="H555" i="1" s="1"/>
  <c r="H554" i="1" s="1"/>
  <c r="H552" i="1"/>
  <c r="H551" i="1" s="1"/>
  <c r="H550" i="1" s="1"/>
  <c r="H548" i="1"/>
  <c r="H547" i="1" s="1"/>
  <c r="H546" i="1" s="1"/>
  <c r="H544" i="1"/>
  <c r="H543" i="1"/>
  <c r="H542" i="1" s="1"/>
  <c r="H540" i="1"/>
  <c r="H539" i="1" s="1"/>
  <c r="H536" i="1"/>
  <c r="H535" i="1" s="1"/>
  <c r="H532" i="1"/>
  <c r="H531" i="1"/>
  <c r="H530" i="1" s="1"/>
  <c r="H528" i="1"/>
  <c r="H527" i="1" s="1"/>
  <c r="H526" i="1" s="1"/>
  <c r="H524" i="1"/>
  <c r="H523" i="1" s="1"/>
  <c r="H522" i="1" s="1"/>
  <c r="H520" i="1"/>
  <c r="H519" i="1" s="1"/>
  <c r="H518" i="1" s="1"/>
  <c r="H515" i="1"/>
  <c r="H514" i="1" s="1"/>
  <c r="H513" i="1" s="1"/>
  <c r="H511" i="1"/>
  <c r="H510" i="1" s="1"/>
  <c r="H509" i="1" s="1"/>
  <c r="H507" i="1"/>
  <c r="H506" i="1" s="1"/>
  <c r="H505" i="1"/>
  <c r="H503" i="1"/>
  <c r="H502" i="1" s="1"/>
  <c r="H501" i="1" s="1"/>
  <c r="H499" i="1"/>
  <c r="H498" i="1" s="1"/>
  <c r="H497" i="1" s="1"/>
  <c r="H494" i="1"/>
  <c r="H493" i="1"/>
  <c r="H491" i="1"/>
  <c r="H490" i="1" s="1"/>
  <c r="H488" i="1"/>
  <c r="H487" i="1" s="1"/>
  <c r="H484" i="1"/>
  <c r="H483" i="1" s="1"/>
  <c r="H480" i="1"/>
  <c r="H479" i="1" s="1"/>
  <c r="H478" i="1" s="1"/>
  <c r="H476" i="1"/>
  <c r="H475" i="1"/>
  <c r="H474" i="1" s="1"/>
  <c r="H472" i="1"/>
  <c r="H471" i="1" s="1"/>
  <c r="H470" i="1"/>
  <c r="H467" i="1"/>
  <c r="H466" i="1" s="1"/>
  <c r="H465" i="1" s="1"/>
  <c r="H462" i="1"/>
  <c r="H461" i="1" s="1"/>
  <c r="H459" i="1"/>
  <c r="H458" i="1" s="1"/>
  <c r="H457" i="1" s="1"/>
  <c r="H455" i="1"/>
  <c r="H454" i="1" s="1"/>
  <c r="H453" i="1" s="1"/>
  <c r="H451" i="1"/>
  <c r="H450" i="1" s="1"/>
  <c r="H449" i="1" s="1"/>
  <c r="H447" i="1"/>
  <c r="H446" i="1" s="1"/>
  <c r="H445" i="1" s="1"/>
  <c r="H443" i="1"/>
  <c r="H442" i="1" s="1"/>
  <c r="H441" i="1" s="1"/>
  <c r="H439" i="1"/>
  <c r="H438" i="1"/>
  <c r="H437" i="1" s="1"/>
  <c r="H433" i="1"/>
  <c r="H432" i="1" s="1"/>
  <c r="H431" i="1" s="1"/>
  <c r="H429" i="1"/>
  <c r="H428" i="1" s="1"/>
  <c r="H426" i="1"/>
  <c r="H425" i="1" s="1"/>
  <c r="H419" i="1"/>
  <c r="H418" i="1" s="1"/>
  <c r="H416" i="1"/>
  <c r="H415" i="1" s="1"/>
  <c r="H412" i="1"/>
  <c r="H411" i="1" s="1"/>
  <c r="H408" i="1"/>
  <c r="H407" i="1" s="1"/>
  <c r="H406" i="1" s="1"/>
  <c r="H404" i="1"/>
  <c r="H403" i="1" s="1"/>
  <c r="H401" i="1"/>
  <c r="H400" i="1" s="1"/>
  <c r="H397" i="1"/>
  <c r="H396" i="1" s="1"/>
  <c r="H392" i="1"/>
  <c r="H391" i="1" s="1"/>
  <c r="H390" i="1" s="1"/>
  <c r="H388" i="1"/>
  <c r="H387" i="1"/>
  <c r="H385" i="1"/>
  <c r="H384" i="1" s="1"/>
  <c r="H381" i="1"/>
  <c r="H380" i="1" s="1"/>
  <c r="H378" i="1"/>
  <c r="H377" i="1" s="1"/>
  <c r="H374" i="1"/>
  <c r="H373" i="1" s="1"/>
  <c r="H370" i="1"/>
  <c r="H369" i="1"/>
  <c r="H368" i="1" s="1"/>
  <c r="H366" i="1"/>
  <c r="H365" i="1" s="1"/>
  <c r="H364" i="1" s="1"/>
  <c r="H362" i="1"/>
  <c r="H361" i="1" s="1"/>
  <c r="H360" i="1" s="1"/>
  <c r="H354" i="1"/>
  <c r="H353" i="1" s="1"/>
  <c r="H352" i="1" s="1"/>
  <c r="H350" i="1"/>
  <c r="H349" i="1"/>
  <c r="H347" i="1"/>
  <c r="H346" i="1" s="1"/>
  <c r="H345" i="1" s="1"/>
  <c r="H342" i="1"/>
  <c r="H338" i="1"/>
  <c r="H337" i="1" s="1"/>
  <c r="H336" i="1" s="1"/>
  <c r="H334" i="1"/>
  <c r="H333" i="1"/>
  <c r="H332" i="1" s="1"/>
  <c r="H327" i="1"/>
  <c r="H326" i="1" s="1"/>
  <c r="H325" i="1" s="1"/>
  <c r="H323" i="1"/>
  <c r="H322" i="1" s="1"/>
  <c r="H321" i="1" s="1"/>
  <c r="H319" i="1"/>
  <c r="H318" i="1" s="1"/>
  <c r="H316" i="1"/>
  <c r="H315" i="1" s="1"/>
  <c r="H312" i="1"/>
  <c r="H311" i="1" s="1"/>
  <c r="H310" i="1" s="1"/>
  <c r="H308" i="1"/>
  <c r="H307" i="1" s="1"/>
  <c r="H306" i="1" s="1"/>
  <c r="H303" i="1"/>
  <c r="H302" i="1" s="1"/>
  <c r="H301" i="1" s="1"/>
  <c r="H299" i="1"/>
  <c r="H298" i="1" s="1"/>
  <c r="H297" i="1" s="1"/>
  <c r="H295" i="1"/>
  <c r="H294" i="1" s="1"/>
  <c r="H293" i="1" s="1"/>
  <c r="H291" i="1"/>
  <c r="H290" i="1"/>
  <c r="H288" i="1"/>
  <c r="H287" i="1" s="1"/>
  <c r="H284" i="1"/>
  <c r="H283" i="1" s="1"/>
  <c r="H282" i="1" s="1"/>
  <c r="H278" i="1"/>
  <c r="H277" i="1" s="1"/>
  <c r="H274" i="1"/>
  <c r="H273" i="1" s="1"/>
  <c r="H272" i="1" s="1"/>
  <c r="H270" i="1"/>
  <c r="H269" i="1" s="1"/>
  <c r="H268" i="1" s="1"/>
  <c r="H265" i="1"/>
  <c r="H264" i="1" s="1"/>
  <c r="H263" i="1" s="1"/>
  <c r="H261" i="1"/>
  <c r="H257" i="1"/>
  <c r="H256" i="1" s="1"/>
  <c r="H255" i="1" s="1"/>
  <c r="H253" i="1"/>
  <c r="H252" i="1" s="1"/>
  <c r="H251" i="1" s="1"/>
  <c r="H248" i="1"/>
  <c r="H247" i="1" s="1"/>
  <c r="H246" i="1" s="1"/>
  <c r="H245" i="1" s="1"/>
  <c r="H243" i="1"/>
  <c r="H242" i="1" s="1"/>
  <c r="H241" i="1" s="1"/>
  <c r="H240" i="1" s="1"/>
  <c r="H237" i="1"/>
  <c r="H231" i="1"/>
  <c r="H230" i="1" s="1"/>
  <c r="H226" i="1"/>
  <c r="H225" i="1" s="1"/>
  <c r="H222" i="1"/>
  <c r="H221" i="1" s="1"/>
  <c r="H217" i="1"/>
  <c r="H216" i="1" s="1"/>
  <c r="H211" i="1"/>
  <c r="H210" i="1" s="1"/>
  <c r="H209" i="1" s="1"/>
  <c r="H207" i="1"/>
  <c r="H206" i="1" s="1"/>
  <c r="H203" i="1"/>
  <c r="H202" i="1" s="1"/>
  <c r="H201" i="1" s="1"/>
  <c r="H199" i="1"/>
  <c r="H197" i="1"/>
  <c r="H194" i="1"/>
  <c r="H193" i="1" s="1"/>
  <c r="H190" i="1"/>
  <c r="H189" i="1" s="1"/>
  <c r="H188" i="1" s="1"/>
  <c r="H186" i="1"/>
  <c r="H185" i="1" s="1"/>
  <c r="H184" i="1" s="1"/>
  <c r="H182" i="1"/>
  <c r="H181" i="1" s="1"/>
  <c r="H178" i="1"/>
  <c r="H177" i="1" s="1"/>
  <c r="H176" i="1" s="1"/>
  <c r="H174" i="1"/>
  <c r="H170" i="1"/>
  <c r="H169" i="1" s="1"/>
  <c r="H168" i="1" s="1"/>
  <c r="H166" i="1"/>
  <c r="H165" i="1" s="1"/>
  <c r="H163" i="1"/>
  <c r="H161" i="1"/>
  <c r="H160" i="1" s="1"/>
  <c r="H157" i="1"/>
  <c r="H152" i="1"/>
  <c r="H151" i="1" s="1"/>
  <c r="H150" i="1" s="1"/>
  <c r="H147" i="1"/>
  <c r="H146" i="1" s="1"/>
  <c r="H145" i="1" s="1"/>
  <c r="H140" i="1"/>
  <c r="H139" i="1"/>
  <c r="H137" i="1"/>
  <c r="H136" i="1" s="1"/>
  <c r="H135" i="1" s="1"/>
  <c r="H132" i="1"/>
  <c r="H131" i="1"/>
  <c r="H129" i="1"/>
  <c r="H123" i="1"/>
  <c r="H122" i="1" s="1"/>
  <c r="H121" i="1" s="1"/>
  <c r="H118" i="1"/>
  <c r="H117" i="1" s="1"/>
  <c r="H116" i="1" s="1"/>
  <c r="H115" i="1" s="1"/>
  <c r="H113" i="1"/>
  <c r="H112" i="1" s="1"/>
  <c r="H109" i="1"/>
  <c r="H108" i="1" s="1"/>
  <c r="H103" i="1"/>
  <c r="H100" i="1"/>
  <c r="H99" i="1" s="1"/>
  <c r="H94" i="1"/>
  <c r="H93" i="1" s="1"/>
  <c r="H89" i="1"/>
  <c r="H88" i="1" s="1"/>
  <c r="H84" i="1"/>
  <c r="H83" i="1" s="1"/>
  <c r="H79" i="1"/>
  <c r="H78" i="1" s="1"/>
  <c r="H75" i="1"/>
  <c r="H74" i="1" s="1"/>
  <c r="H71" i="1"/>
  <c r="H70" i="1" s="1"/>
  <c r="H67" i="1"/>
  <c r="H66" i="1"/>
  <c r="H63" i="1"/>
  <c r="H62" i="1"/>
  <c r="H59" i="1"/>
  <c r="H58" i="1" s="1"/>
  <c r="H55" i="1"/>
  <c r="H54" i="1" s="1"/>
  <c r="H51" i="1"/>
  <c r="H50" i="1" s="1"/>
  <c r="H47" i="1"/>
  <c r="H46" i="1" s="1"/>
  <c r="H41" i="1"/>
  <c r="H40" i="1" s="1"/>
  <c r="H36" i="1"/>
  <c r="H35" i="1" s="1"/>
  <c r="H32" i="1"/>
  <c r="H31" i="1" s="1"/>
  <c r="H29" i="1"/>
  <c r="H25" i="1"/>
  <c r="H24" i="1" s="1"/>
  <c r="H20" i="1"/>
  <c r="H19" i="1" s="1"/>
  <c r="H18" i="1" s="1"/>
  <c r="H15" i="1"/>
  <c r="H14" i="1" s="1"/>
  <c r="H13" i="1" s="1"/>
  <c r="H10" i="1"/>
  <c r="H9" i="1" s="1"/>
  <c r="G732" i="1"/>
  <c r="G731" i="1" s="1"/>
  <c r="G730" i="1" s="1"/>
  <c r="G729" i="1" s="1"/>
  <c r="G727" i="1"/>
  <c r="G726" i="1"/>
  <c r="G725" i="1" s="1"/>
  <c r="G723" i="1"/>
  <c r="G722" i="1" s="1"/>
  <c r="G720" i="1"/>
  <c r="G719" i="1" s="1"/>
  <c r="G717" i="1"/>
  <c r="G716" i="1"/>
  <c r="G714" i="1"/>
  <c r="G713" i="1" s="1"/>
  <c r="G708" i="1"/>
  <c r="G707" i="1"/>
  <c r="G704" i="1"/>
  <c r="G703" i="1" s="1"/>
  <c r="G702" i="1" s="1"/>
  <c r="G700" i="1"/>
  <c r="G699" i="1" s="1"/>
  <c r="G698" i="1" s="1"/>
  <c r="G695" i="1"/>
  <c r="G694" i="1" s="1"/>
  <c r="G693" i="1" s="1"/>
  <c r="I693" i="1" s="1"/>
  <c r="G691" i="1"/>
  <c r="G690" i="1"/>
  <c r="G689" i="1" s="1"/>
  <c r="I707" i="1" l="1"/>
  <c r="H134" i="1"/>
  <c r="H383" i="1"/>
  <c r="H424" i="1"/>
  <c r="H423" i="1" s="1"/>
  <c r="H422" i="1" s="1"/>
  <c r="H28" i="1"/>
  <c r="H236" i="1"/>
  <c r="H235" i="1" s="1"/>
  <c r="H234" i="1" s="1"/>
  <c r="H180" i="1"/>
  <c r="H716" i="1"/>
  <c r="I716" i="1" s="1"/>
  <c r="I717" i="1"/>
  <c r="H276" i="1"/>
  <c r="H267" i="1" s="1"/>
  <c r="H676" i="1"/>
  <c r="G706" i="1"/>
  <c r="G697" i="1" s="1"/>
  <c r="H591" i="1"/>
  <c r="H590" i="1" s="1"/>
  <c r="H585" i="1" s="1"/>
  <c r="H654" i="1"/>
  <c r="I689" i="1"/>
  <c r="I706" i="1"/>
  <c r="I719" i="1"/>
  <c r="H173" i="1"/>
  <c r="H172" i="1" s="1"/>
  <c r="H260" i="1"/>
  <c r="H559" i="1"/>
  <c r="H558" i="1" s="1"/>
  <c r="H156" i="1"/>
  <c r="H155" i="1" s="1"/>
  <c r="I373" i="1"/>
  <c r="I439" i="1"/>
  <c r="H534" i="1"/>
  <c r="H698" i="1"/>
  <c r="I698" i="1" s="1"/>
  <c r="I699" i="1"/>
  <c r="I713" i="1"/>
  <c r="I725" i="1"/>
  <c r="I544" i="1"/>
  <c r="I722" i="1"/>
  <c r="H8" i="1"/>
  <c r="H34" i="1"/>
  <c r="H39" i="1"/>
  <c r="H45" i="1"/>
  <c r="H53" i="1"/>
  <c r="H61" i="1"/>
  <c r="H69" i="1"/>
  <c r="H77" i="1"/>
  <c r="H82" i="1"/>
  <c r="H87" i="1"/>
  <c r="H92" i="1"/>
  <c r="H102" i="1"/>
  <c r="H98" i="1"/>
  <c r="H107" i="1"/>
  <c r="H128" i="1"/>
  <c r="H159" i="1"/>
  <c r="H196" i="1"/>
  <c r="H205" i="1"/>
  <c r="H215" i="1"/>
  <c r="H220" i="1"/>
  <c r="H229" i="1"/>
  <c r="H286" i="1"/>
  <c r="H314" i="1"/>
  <c r="H341" i="1"/>
  <c r="H372" i="1"/>
  <c r="H344" i="1" s="1"/>
  <c r="I381" i="1"/>
  <c r="H395" i="1"/>
  <c r="H410" i="1"/>
  <c r="I438" i="1"/>
  <c r="I443" i="1"/>
  <c r="I536" i="1"/>
  <c r="I579" i="1"/>
  <c r="H602" i="1"/>
  <c r="H614" i="1"/>
  <c r="I652" i="1"/>
  <c r="H671" i="1"/>
  <c r="I690" i="1"/>
  <c r="I691" i="1"/>
  <c r="I694" i="1"/>
  <c r="I695" i="1"/>
  <c r="I700" i="1"/>
  <c r="H697" i="1"/>
  <c r="I697" i="1" s="1"/>
  <c r="I702" i="1"/>
  <c r="I703" i="1"/>
  <c r="I704" i="1"/>
  <c r="I714" i="1"/>
  <c r="I720" i="1"/>
  <c r="I723" i="1"/>
  <c r="I726" i="1"/>
  <c r="I727" i="1"/>
  <c r="I731" i="1"/>
  <c r="I732" i="1"/>
  <c r="H729" i="1"/>
  <c r="I729" i="1" s="1"/>
  <c r="H23" i="1"/>
  <c r="H281" i="1"/>
  <c r="H436" i="1"/>
  <c r="H568" i="1"/>
  <c r="H684" i="1"/>
  <c r="H482" i="1"/>
  <c r="H517" i="1"/>
  <c r="H628" i="1"/>
  <c r="G687" i="1"/>
  <c r="I687" i="1" s="1"/>
  <c r="G682" i="1"/>
  <c r="I682" i="1" s="1"/>
  <c r="G681" i="1"/>
  <c r="G680" i="1" s="1"/>
  <c r="I680" i="1" s="1"/>
  <c r="G678" i="1"/>
  <c r="I678" i="1" s="1"/>
  <c r="G674" i="1"/>
  <c r="I674" i="1" s="1"/>
  <c r="G673" i="1"/>
  <c r="I673" i="1" s="1"/>
  <c r="G669" i="1"/>
  <c r="I669" i="1" s="1"/>
  <c r="G665" i="1"/>
  <c r="I665" i="1" s="1"/>
  <c r="G661" i="1"/>
  <c r="I661" i="1" s="1"/>
  <c r="G657" i="1"/>
  <c r="I657" i="1" s="1"/>
  <c r="G652" i="1"/>
  <c r="G651" i="1"/>
  <c r="I651" i="1" s="1"/>
  <c r="G650" i="1"/>
  <c r="I650" i="1" s="1"/>
  <c r="G646" i="1"/>
  <c r="I646" i="1" s="1"/>
  <c r="G645" i="1"/>
  <c r="I645" i="1" s="1"/>
  <c r="G644" i="1"/>
  <c r="I644" i="1" s="1"/>
  <c r="G642" i="1"/>
  <c r="G641" i="1" s="1"/>
  <c r="G638" i="1"/>
  <c r="I638" i="1" s="1"/>
  <c r="G637" i="1"/>
  <c r="I637" i="1" s="1"/>
  <c r="G635" i="1"/>
  <c r="I635" i="1" s="1"/>
  <c r="G630" i="1"/>
  <c r="G629" i="1" s="1"/>
  <c r="I629" i="1" s="1"/>
  <c r="G626" i="1"/>
  <c r="I626" i="1" s="1"/>
  <c r="G623" i="1"/>
  <c r="I623" i="1" s="1"/>
  <c r="G619" i="1"/>
  <c r="G618" i="1" s="1"/>
  <c r="G616" i="1"/>
  <c r="I616" i="1" s="1"/>
  <c r="G615" i="1"/>
  <c r="I615" i="1" s="1"/>
  <c r="G609" i="1"/>
  <c r="G604" i="1"/>
  <c r="I604" i="1" s="1"/>
  <c r="G603" i="1"/>
  <c r="I603" i="1" s="1"/>
  <c r="G600" i="1"/>
  <c r="G599" i="1" s="1"/>
  <c r="G598" i="1" s="1"/>
  <c r="I598" i="1" s="1"/>
  <c r="G596" i="1"/>
  <c r="I596" i="1" s="1"/>
  <c r="G595" i="1"/>
  <c r="G592" i="1"/>
  <c r="I592" i="1" s="1"/>
  <c r="G588" i="1"/>
  <c r="I588" i="1" s="1"/>
  <c r="G587" i="1"/>
  <c r="G586" i="1" s="1"/>
  <c r="I586" i="1" s="1"/>
  <c r="G583" i="1"/>
  <c r="I583" i="1" s="1"/>
  <c r="G579" i="1"/>
  <c r="G578" i="1" s="1"/>
  <c r="G577" i="1" s="1"/>
  <c r="I577" i="1" s="1"/>
  <c r="G575" i="1"/>
  <c r="I575" i="1" s="1"/>
  <c r="G573" i="1"/>
  <c r="G572" i="1" s="1"/>
  <c r="I572" i="1" s="1"/>
  <c r="G570" i="1"/>
  <c r="G566" i="1"/>
  <c r="G565" i="1" s="1"/>
  <c r="G564" i="1" s="1"/>
  <c r="I564" i="1" s="1"/>
  <c r="G561" i="1"/>
  <c r="I561" i="1" s="1"/>
  <c r="G556" i="1"/>
  <c r="I556" i="1" s="1"/>
  <c r="G552" i="1"/>
  <c r="I552" i="1" s="1"/>
  <c r="G548" i="1"/>
  <c r="I548" i="1" s="1"/>
  <c r="G547" i="1"/>
  <c r="I547" i="1" s="1"/>
  <c r="G544" i="1"/>
  <c r="G543" i="1"/>
  <c r="I543" i="1" s="1"/>
  <c r="G542" i="1"/>
  <c r="I542" i="1" s="1"/>
  <c r="G540" i="1"/>
  <c r="I540" i="1" s="1"/>
  <c r="G536" i="1"/>
  <c r="G535" i="1" s="1"/>
  <c r="I535" i="1" s="1"/>
  <c r="G532" i="1"/>
  <c r="I532" i="1" s="1"/>
  <c r="G531" i="1"/>
  <c r="G530" i="1" s="1"/>
  <c r="I530" i="1" s="1"/>
  <c r="G528" i="1"/>
  <c r="I528" i="1" s="1"/>
  <c r="G527" i="1"/>
  <c r="I527" i="1" s="1"/>
  <c r="G526" i="1"/>
  <c r="I526" i="1" s="1"/>
  <c r="G524" i="1"/>
  <c r="G523" i="1" s="1"/>
  <c r="G520" i="1"/>
  <c r="G515" i="1"/>
  <c r="I515" i="1" s="1"/>
  <c r="G511" i="1"/>
  <c r="I511" i="1" s="1"/>
  <c r="G507" i="1"/>
  <c r="I507" i="1" s="1"/>
  <c r="G503" i="1"/>
  <c r="G499" i="1"/>
  <c r="I499" i="1" s="1"/>
  <c r="G498" i="1"/>
  <c r="I498" i="1" s="1"/>
  <c r="G494" i="1"/>
  <c r="I494" i="1" s="1"/>
  <c r="G491" i="1"/>
  <c r="I491" i="1" s="1"/>
  <c r="G488" i="1"/>
  <c r="I488" i="1" s="1"/>
  <c r="G484" i="1"/>
  <c r="G480" i="1"/>
  <c r="G479" i="1" s="1"/>
  <c r="G476" i="1"/>
  <c r="G475" i="1" s="1"/>
  <c r="G472" i="1"/>
  <c r="G467" i="1"/>
  <c r="G466" i="1" s="1"/>
  <c r="G465" i="1" s="1"/>
  <c r="I465" i="1" s="1"/>
  <c r="G463" i="1"/>
  <c r="I463" i="1" s="1"/>
  <c r="G459" i="1"/>
  <c r="I459" i="1" s="1"/>
  <c r="G458" i="1"/>
  <c r="I458" i="1" s="1"/>
  <c r="G455" i="1"/>
  <c r="I455" i="1" s="1"/>
  <c r="G454" i="1"/>
  <c r="I454" i="1" s="1"/>
  <c r="G453" i="1"/>
  <c r="I453" i="1" s="1"/>
  <c r="G451" i="1"/>
  <c r="G450" i="1" s="1"/>
  <c r="G449" i="1" s="1"/>
  <c r="I449" i="1" s="1"/>
  <c r="G447" i="1"/>
  <c r="G443" i="1"/>
  <c r="G442" i="1"/>
  <c r="I442" i="1" s="1"/>
  <c r="G439" i="1"/>
  <c r="G438" i="1" s="1"/>
  <c r="G437" i="1" s="1"/>
  <c r="I437" i="1" s="1"/>
  <c r="G433" i="1"/>
  <c r="I433" i="1" s="1"/>
  <c r="G432" i="1"/>
  <c r="I432" i="1" s="1"/>
  <c r="G429" i="1"/>
  <c r="I429" i="1" s="1"/>
  <c r="G426" i="1"/>
  <c r="G425" i="1" s="1"/>
  <c r="G419" i="1"/>
  <c r="G416" i="1"/>
  <c r="I416" i="1" s="1"/>
  <c r="G412" i="1"/>
  <c r="I412" i="1" s="1"/>
  <c r="G408" i="1"/>
  <c r="I408" i="1" s="1"/>
  <c r="G407" i="1"/>
  <c r="I407" i="1" s="1"/>
  <c r="G404" i="1"/>
  <c r="I404" i="1" s="1"/>
  <c r="G403" i="1"/>
  <c r="I403" i="1" s="1"/>
  <c r="G401" i="1"/>
  <c r="G400" i="1" s="1"/>
  <c r="G397" i="1"/>
  <c r="I397" i="1" s="1"/>
  <c r="G392" i="1"/>
  <c r="I392" i="1" s="1"/>
  <c r="G391" i="1"/>
  <c r="I391" i="1" s="1"/>
  <c r="G390" i="1"/>
  <c r="I390" i="1" s="1"/>
  <c r="G388" i="1"/>
  <c r="I388" i="1" s="1"/>
  <c r="G387" i="1"/>
  <c r="I387" i="1" s="1"/>
  <c r="G385" i="1"/>
  <c r="I385" i="1" s="1"/>
  <c r="G384" i="1"/>
  <c r="I384" i="1" s="1"/>
  <c r="G381" i="1"/>
  <c r="G380" i="1" s="1"/>
  <c r="I380" i="1" s="1"/>
  <c r="G378" i="1"/>
  <c r="I378" i="1" s="1"/>
  <c r="G377" i="1"/>
  <c r="I377" i="1" s="1"/>
  <c r="G374" i="1"/>
  <c r="I374" i="1" s="1"/>
  <c r="G373" i="1"/>
  <c r="G370" i="1"/>
  <c r="I370" i="1" s="1"/>
  <c r="G369" i="1"/>
  <c r="I369" i="1" s="1"/>
  <c r="G366" i="1"/>
  <c r="I366" i="1" s="1"/>
  <c r="G362" i="1"/>
  <c r="I362" i="1" s="1"/>
  <c r="G354" i="1"/>
  <c r="I354" i="1" s="1"/>
  <c r="G350" i="1"/>
  <c r="G347" i="1"/>
  <c r="I347" i="1" s="1"/>
  <c r="G342" i="1"/>
  <c r="I342" i="1" s="1"/>
  <c r="G341" i="1"/>
  <c r="G340" i="1" s="1"/>
  <c r="G338" i="1"/>
  <c r="I338" i="1" s="1"/>
  <c r="G334" i="1"/>
  <c r="I334" i="1" s="1"/>
  <c r="G327" i="1"/>
  <c r="I327" i="1" s="1"/>
  <c r="G323" i="1"/>
  <c r="I323" i="1" s="1"/>
  <c r="G319" i="1"/>
  <c r="I319" i="1" s="1"/>
  <c r="G316" i="1"/>
  <c r="I316" i="1" s="1"/>
  <c r="G312" i="1"/>
  <c r="I312" i="1" s="1"/>
  <c r="G311" i="1"/>
  <c r="I311" i="1" s="1"/>
  <c r="G308" i="1"/>
  <c r="I308" i="1" s="1"/>
  <c r="G303" i="1"/>
  <c r="I303" i="1" s="1"/>
  <c r="G299" i="1"/>
  <c r="I299" i="1" s="1"/>
  <c r="G295" i="1"/>
  <c r="I295" i="1" s="1"/>
  <c r="G291" i="1"/>
  <c r="G288" i="1"/>
  <c r="G287" i="1" s="1"/>
  <c r="I287" i="1" s="1"/>
  <c r="G284" i="1"/>
  <c r="G278" i="1"/>
  <c r="G277" i="1" s="1"/>
  <c r="G274" i="1"/>
  <c r="I274" i="1" s="1"/>
  <c r="G273" i="1"/>
  <c r="G272" i="1" s="1"/>
  <c r="I272" i="1" s="1"/>
  <c r="G270" i="1"/>
  <c r="I270" i="1" s="1"/>
  <c r="G265" i="1"/>
  <c r="I265" i="1" s="1"/>
  <c r="G261" i="1"/>
  <c r="G260" i="1" s="1"/>
  <c r="G259" i="1" s="1"/>
  <c r="G257" i="1"/>
  <c r="I257" i="1" s="1"/>
  <c r="G253" i="1"/>
  <c r="G252" i="1" s="1"/>
  <c r="G251" i="1" s="1"/>
  <c r="I251" i="1" s="1"/>
  <c r="G248" i="1"/>
  <c r="I248" i="1" s="1"/>
  <c r="G243" i="1"/>
  <c r="G242" i="1" s="1"/>
  <c r="G237" i="1"/>
  <c r="G236" i="1" s="1"/>
  <c r="G235" i="1" s="1"/>
  <c r="G234" i="1" s="1"/>
  <c r="G233" i="1" s="1"/>
  <c r="G231" i="1"/>
  <c r="G230" i="1" s="1"/>
  <c r="G226" i="1"/>
  <c r="G225" i="1" s="1"/>
  <c r="I225" i="1" s="1"/>
  <c r="G222" i="1"/>
  <c r="I222" i="1" s="1"/>
  <c r="G221" i="1"/>
  <c r="I221" i="1" s="1"/>
  <c r="G217" i="1"/>
  <c r="G216" i="1" s="1"/>
  <c r="I523" i="1" l="1"/>
  <c r="G522" i="1"/>
  <c r="I522" i="1" s="1"/>
  <c r="I475" i="1"/>
  <c r="G474" i="1"/>
  <c r="I474" i="1" s="1"/>
  <c r="I681" i="1"/>
  <c r="I524" i="1"/>
  <c r="G365" i="1"/>
  <c r="G462" i="1"/>
  <c r="I462" i="1" s="1"/>
  <c r="G493" i="1"/>
  <c r="I493" i="1" s="1"/>
  <c r="G551" i="1"/>
  <c r="I551" i="1" s="1"/>
  <c r="G668" i="1"/>
  <c r="I578" i="1"/>
  <c r="I587" i="1"/>
  <c r="I600" i="1"/>
  <c r="I476" i="1"/>
  <c r="G318" i="1"/>
  <c r="I318" i="1" s="1"/>
  <c r="G346" i="1"/>
  <c r="I346" i="1" s="1"/>
  <c r="G361" i="1"/>
  <c r="G406" i="1"/>
  <c r="I406" i="1" s="1"/>
  <c r="G415" i="1"/>
  <c r="I415" i="1" s="1"/>
  <c r="G441" i="1"/>
  <c r="I441" i="1" s="1"/>
  <c r="G457" i="1"/>
  <c r="I457" i="1" s="1"/>
  <c r="G487" i="1"/>
  <c r="I487" i="1" s="1"/>
  <c r="G506" i="1"/>
  <c r="G505" i="1" s="1"/>
  <c r="I505" i="1" s="1"/>
  <c r="G514" i="1"/>
  <c r="G546" i="1"/>
  <c r="I546" i="1" s="1"/>
  <c r="G582" i="1"/>
  <c r="I582" i="1" s="1"/>
  <c r="G591" i="1"/>
  <c r="G590" i="1" s="1"/>
  <c r="I590" i="1" s="1"/>
  <c r="G622" i="1"/>
  <c r="I622" i="1" s="1"/>
  <c r="G634" i="1"/>
  <c r="I634" i="1" s="1"/>
  <c r="G649" i="1"/>
  <c r="I649" i="1" s="1"/>
  <c r="G656" i="1"/>
  <c r="G655" i="1" s="1"/>
  <c r="G664" i="1"/>
  <c r="G686" i="1"/>
  <c r="I565" i="1"/>
  <c r="I467" i="1"/>
  <c r="G264" i="1"/>
  <c r="I264" i="1" s="1"/>
  <c r="G307" i="1"/>
  <c r="I307" i="1" s="1"/>
  <c r="G298" i="1"/>
  <c r="I298" i="1" s="1"/>
  <c r="G333" i="1"/>
  <c r="G332" i="1" s="1"/>
  <c r="I332" i="1" s="1"/>
  <c r="G353" i="1"/>
  <c r="G352" i="1" s="1"/>
  <c r="I352" i="1" s="1"/>
  <c r="G306" i="1"/>
  <c r="I306" i="1" s="1"/>
  <c r="G322" i="1"/>
  <c r="I322" i="1" s="1"/>
  <c r="G256" i="1"/>
  <c r="G255" i="1" s="1"/>
  <c r="I255" i="1" s="1"/>
  <c r="G294" i="1"/>
  <c r="I294" i="1" s="1"/>
  <c r="G310" i="1"/>
  <c r="I310" i="1" s="1"/>
  <c r="I237" i="1"/>
  <c r="G263" i="1"/>
  <c r="I263" i="1" s="1"/>
  <c r="G269" i="1"/>
  <c r="G640" i="1"/>
  <c r="I640" i="1" s="1"/>
  <c r="I641" i="1"/>
  <c r="G241" i="1"/>
  <c r="I242" i="1"/>
  <c r="G215" i="1"/>
  <c r="I216" i="1"/>
  <c r="I230" i="1"/>
  <c r="G229" i="1"/>
  <c r="G228" i="1" s="1"/>
  <c r="I277" i="1"/>
  <c r="G276" i="1"/>
  <c r="I276" i="1" s="1"/>
  <c r="G614" i="1"/>
  <c r="I618" i="1"/>
  <c r="G383" i="1"/>
  <c r="I383" i="1" s="1"/>
  <c r="G483" i="1"/>
  <c r="I483" i="1" s="1"/>
  <c r="I484" i="1"/>
  <c r="G519" i="1"/>
  <c r="I520" i="1"/>
  <c r="G608" i="1"/>
  <c r="I608" i="1" s="1"/>
  <c r="I609" i="1"/>
  <c r="I642" i="1"/>
  <c r="I614" i="1"/>
  <c r="I451" i="1"/>
  <c r="I226" i="1"/>
  <c r="I217" i="1"/>
  <c r="G283" i="1"/>
  <c r="I284" i="1"/>
  <c r="I619" i="1"/>
  <c r="I599" i="1"/>
  <c r="I531" i="1"/>
  <c r="I401" i="1"/>
  <c r="I243" i="1"/>
  <c r="I231" i="1"/>
  <c r="I278" i="1"/>
  <c r="I260" i="1"/>
  <c r="H259" i="1"/>
  <c r="G349" i="1"/>
  <c r="I350" i="1"/>
  <c r="G372" i="1"/>
  <c r="I372" i="1" s="1"/>
  <c r="I425" i="1"/>
  <c r="G502" i="1"/>
  <c r="I503" i="1"/>
  <c r="G569" i="1"/>
  <c r="I570" i="1"/>
  <c r="G594" i="1"/>
  <c r="I594" i="1" s="1"/>
  <c r="I595" i="1"/>
  <c r="H712" i="1"/>
  <c r="I630" i="1"/>
  <c r="I573" i="1"/>
  <c r="I466" i="1"/>
  <c r="I288" i="1"/>
  <c r="I273" i="1"/>
  <c r="I253" i="1"/>
  <c r="I236" i="1"/>
  <c r="I215" i="1"/>
  <c r="I400" i="1"/>
  <c r="I261" i="1"/>
  <c r="G247" i="1"/>
  <c r="G290" i="1"/>
  <c r="I290" i="1" s="1"/>
  <c r="I291" i="1"/>
  <c r="G302" i="1"/>
  <c r="G315" i="1"/>
  <c r="I315" i="1" s="1"/>
  <c r="G337" i="1"/>
  <c r="G368" i="1"/>
  <c r="I368" i="1" s="1"/>
  <c r="G396" i="1"/>
  <c r="I396" i="1" s="1"/>
  <c r="G411" i="1"/>
  <c r="I411" i="1" s="1"/>
  <c r="G418" i="1"/>
  <c r="I418" i="1" s="1"/>
  <c r="I419" i="1"/>
  <c r="G428" i="1"/>
  <c r="I428" i="1" s="1"/>
  <c r="G446" i="1"/>
  <c r="I447" i="1"/>
  <c r="G471" i="1"/>
  <c r="I472" i="1"/>
  <c r="G478" i="1"/>
  <c r="I478" i="1" s="1"/>
  <c r="I479" i="1"/>
  <c r="G490" i="1"/>
  <c r="I490" i="1" s="1"/>
  <c r="G497" i="1"/>
  <c r="I497" i="1" s="1"/>
  <c r="G510" i="1"/>
  <c r="G539" i="1"/>
  <c r="I539" i="1" s="1"/>
  <c r="G550" i="1"/>
  <c r="I550" i="1" s="1"/>
  <c r="G555" i="1"/>
  <c r="G560" i="1"/>
  <c r="G625" i="1"/>
  <c r="G660" i="1"/>
  <c r="G672" i="1"/>
  <c r="G677" i="1"/>
  <c r="I566" i="1"/>
  <c r="I480" i="1"/>
  <c r="I426" i="1"/>
  <c r="I252" i="1"/>
  <c r="I235" i="1"/>
  <c r="I450" i="1"/>
  <c r="G431" i="1"/>
  <c r="I431" i="1" s="1"/>
  <c r="G326" i="1"/>
  <c r="G325" i="1" s="1"/>
  <c r="H7" i="1"/>
  <c r="H17" i="1"/>
  <c r="H44" i="1"/>
  <c r="H127" i="1"/>
  <c r="H192" i="1"/>
  <c r="H214" i="1"/>
  <c r="H228" i="1"/>
  <c r="H233" i="1"/>
  <c r="I233" i="1" s="1"/>
  <c r="I234" i="1"/>
  <c r="H340" i="1"/>
  <c r="I341" i="1"/>
  <c r="H394" i="1"/>
  <c r="H469" i="1"/>
  <c r="H563" i="1"/>
  <c r="H613" i="1"/>
  <c r="H648" i="1"/>
  <c r="H711" i="1"/>
  <c r="G628" i="1"/>
  <c r="I628" i="1" s="1"/>
  <c r="G534" i="1"/>
  <c r="I534" i="1" s="1"/>
  <c r="G482" i="1"/>
  <c r="I482" i="1" s="1"/>
  <c r="G220" i="1"/>
  <c r="I220" i="1" s="1"/>
  <c r="G211" i="1"/>
  <c r="I211" i="1" s="1"/>
  <c r="G207" i="1"/>
  <c r="I207" i="1" s="1"/>
  <c r="G203" i="1"/>
  <c r="I203" i="1" s="1"/>
  <c r="G199" i="1"/>
  <c r="G197" i="1"/>
  <c r="I197" i="1" s="1"/>
  <c r="G194" i="1"/>
  <c r="I194" i="1" s="1"/>
  <c r="G190" i="1"/>
  <c r="I190" i="1" s="1"/>
  <c r="G186" i="1"/>
  <c r="I186" i="1" s="1"/>
  <c r="G182" i="1"/>
  <c r="I182" i="1" s="1"/>
  <c r="G178" i="1"/>
  <c r="I178" i="1" s="1"/>
  <c r="G177" i="1"/>
  <c r="I177" i="1" s="1"/>
  <c r="G174" i="1"/>
  <c r="G170" i="1"/>
  <c r="I170" i="1" s="1"/>
  <c r="G166" i="1"/>
  <c r="G163" i="1"/>
  <c r="I163" i="1" s="1"/>
  <c r="G161" i="1"/>
  <c r="I161" i="1" s="1"/>
  <c r="G157" i="1"/>
  <c r="I157" i="1" s="1"/>
  <c r="G152" i="1"/>
  <c r="G147" i="1"/>
  <c r="I147" i="1" s="1"/>
  <c r="G146" i="1"/>
  <c r="I146" i="1" s="1"/>
  <c r="G140" i="1"/>
  <c r="I140" i="1" s="1"/>
  <c r="G139" i="1"/>
  <c r="G137" i="1"/>
  <c r="I137" i="1" s="1"/>
  <c r="G132" i="1"/>
  <c r="I132" i="1" s="1"/>
  <c r="G131" i="1"/>
  <c r="I131" i="1" s="1"/>
  <c r="G129" i="1"/>
  <c r="G123" i="1"/>
  <c r="I123" i="1" s="1"/>
  <c r="G118" i="1"/>
  <c r="I118" i="1" s="1"/>
  <c r="G113" i="1"/>
  <c r="G109" i="1"/>
  <c r="G103" i="1"/>
  <c r="G100" i="1"/>
  <c r="I100" i="1" s="1"/>
  <c r="G99" i="1"/>
  <c r="I99" i="1" s="1"/>
  <c r="G94" i="1"/>
  <c r="I94" i="1" s="1"/>
  <c r="G89" i="1"/>
  <c r="G84" i="1"/>
  <c r="I84" i="1" s="1"/>
  <c r="G83" i="1"/>
  <c r="I83" i="1" s="1"/>
  <c r="G79" i="1"/>
  <c r="I79" i="1" s="1"/>
  <c r="G78" i="1"/>
  <c r="I78" i="1" s="1"/>
  <c r="G77" i="1"/>
  <c r="I77" i="1" s="1"/>
  <c r="G75" i="1"/>
  <c r="I75" i="1" s="1"/>
  <c r="G71" i="1"/>
  <c r="G67" i="1"/>
  <c r="I67" i="1" s="1"/>
  <c r="G66" i="1"/>
  <c r="I66" i="1" s="1"/>
  <c r="G63" i="1"/>
  <c r="I63" i="1" s="1"/>
  <c r="G59" i="1"/>
  <c r="G55" i="1"/>
  <c r="I55" i="1" s="1"/>
  <c r="G51" i="1"/>
  <c r="G47" i="1"/>
  <c r="I47" i="1" s="1"/>
  <c r="G46" i="1"/>
  <c r="G41" i="1"/>
  <c r="I41" i="1" s="1"/>
  <c r="G36" i="1"/>
  <c r="I36" i="1" s="1"/>
  <c r="G32" i="1"/>
  <c r="I32" i="1" s="1"/>
  <c r="G29" i="1"/>
  <c r="G25" i="1"/>
  <c r="G20" i="1"/>
  <c r="I20" i="1" s="1"/>
  <c r="G15" i="1"/>
  <c r="I15" i="1" s="1"/>
  <c r="G10" i="1"/>
  <c r="I10" i="1" s="1"/>
  <c r="G9" i="1"/>
  <c r="I9" i="1" s="1"/>
  <c r="I668" i="1" l="1"/>
  <c r="G667" i="1"/>
  <c r="I667" i="1" s="1"/>
  <c r="G62" i="1"/>
  <c r="G61" i="1" s="1"/>
  <c r="I61" i="1" s="1"/>
  <c r="G193" i="1"/>
  <c r="I193" i="1" s="1"/>
  <c r="G214" i="1"/>
  <c r="G581" i="1"/>
  <c r="I581" i="1" s="1"/>
  <c r="G461" i="1"/>
  <c r="I461" i="1" s="1"/>
  <c r="G297" i="1"/>
  <c r="I297" i="1" s="1"/>
  <c r="I333" i="1"/>
  <c r="G314" i="1"/>
  <c r="I314" i="1" s="1"/>
  <c r="I656" i="1"/>
  <c r="I686" i="1"/>
  <c r="G685" i="1"/>
  <c r="G360" i="1"/>
  <c r="I360" i="1" s="1"/>
  <c r="I361" i="1"/>
  <c r="I214" i="1"/>
  <c r="I591" i="1"/>
  <c r="I365" i="1"/>
  <c r="G364" i="1"/>
  <c r="I364" i="1" s="1"/>
  <c r="G8" i="1"/>
  <c r="I8" i="1" s="1"/>
  <c r="G19" i="1"/>
  <c r="I19" i="1" s="1"/>
  <c r="G31" i="1"/>
  <c r="I31" i="1" s="1"/>
  <c r="G40" i="1"/>
  <c r="G82" i="1"/>
  <c r="I82" i="1" s="1"/>
  <c r="G93" i="1"/>
  <c r="G136" i="1"/>
  <c r="I136" i="1" s="1"/>
  <c r="G145" i="1"/>
  <c r="I145" i="1" s="1"/>
  <c r="G206" i="1"/>
  <c r="I206" i="1" s="1"/>
  <c r="G602" i="1"/>
  <c r="I602" i="1" s="1"/>
  <c r="I506" i="1"/>
  <c r="I664" i="1"/>
  <c r="G663" i="1"/>
  <c r="I663" i="1" s="1"/>
  <c r="I514" i="1"/>
  <c r="G513" i="1"/>
  <c r="I513" i="1" s="1"/>
  <c r="I256" i="1"/>
  <c r="G156" i="1"/>
  <c r="G202" i="1"/>
  <c r="I202" i="1" s="1"/>
  <c r="G210" i="1"/>
  <c r="I210" i="1" s="1"/>
  <c r="I353" i="1"/>
  <c r="G185" i="1"/>
  <c r="I185" i="1" s="1"/>
  <c r="G321" i="1"/>
  <c r="I321" i="1" s="1"/>
  <c r="G293" i="1"/>
  <c r="I293" i="1" s="1"/>
  <c r="G14" i="1"/>
  <c r="I269" i="1"/>
  <c r="G268" i="1"/>
  <c r="I268" i="1" s="1"/>
  <c r="G117" i="1"/>
  <c r="G169" i="1"/>
  <c r="I169" i="1" s="1"/>
  <c r="G205" i="1"/>
  <c r="I205" i="1" s="1"/>
  <c r="I46" i="1"/>
  <c r="G92" i="1"/>
  <c r="I92" i="1" s="1"/>
  <c r="I93" i="1"/>
  <c r="G102" i="1"/>
  <c r="I103" i="1"/>
  <c r="G196" i="1"/>
  <c r="I199" i="1"/>
  <c r="G659" i="1"/>
  <c r="I659" i="1" s="1"/>
  <c r="I660" i="1"/>
  <c r="I555" i="1"/>
  <c r="G554" i="1"/>
  <c r="I554" i="1" s="1"/>
  <c r="G445" i="1"/>
  <c r="I446" i="1"/>
  <c r="G654" i="1"/>
  <c r="I655" i="1"/>
  <c r="G518" i="1"/>
  <c r="I519" i="1"/>
  <c r="G58" i="1"/>
  <c r="I58" i="1" s="1"/>
  <c r="I59" i="1"/>
  <c r="G108" i="1"/>
  <c r="I108" i="1" s="1"/>
  <c r="I109" i="1"/>
  <c r="G128" i="1"/>
  <c r="I129" i="1"/>
  <c r="G184" i="1"/>
  <c r="I184" i="1" s="1"/>
  <c r="G250" i="1"/>
  <c r="G410" i="1"/>
  <c r="I410" i="1" s="1"/>
  <c r="I229" i="1"/>
  <c r="G621" i="1"/>
  <c r="I621" i="1" s="1"/>
  <c r="I625" i="1"/>
  <c r="G470" i="1"/>
  <c r="I471" i="1"/>
  <c r="G501" i="1"/>
  <c r="I501" i="1" s="1"/>
  <c r="I502" i="1"/>
  <c r="G240" i="1"/>
  <c r="I241" i="1"/>
  <c r="G24" i="1"/>
  <c r="I25" i="1"/>
  <c r="G50" i="1"/>
  <c r="I50" i="1" s="1"/>
  <c r="I51" i="1"/>
  <c r="G70" i="1"/>
  <c r="I71" i="1"/>
  <c r="G112" i="1"/>
  <c r="I112" i="1" s="1"/>
  <c r="I113" i="1"/>
  <c r="G135" i="1"/>
  <c r="I139" i="1"/>
  <c r="G165" i="1"/>
  <c r="I165" i="1" s="1"/>
  <c r="I166" i="1"/>
  <c r="G173" i="1"/>
  <c r="I174" i="1"/>
  <c r="G213" i="1"/>
  <c r="G676" i="1"/>
  <c r="I676" i="1" s="1"/>
  <c r="I677" i="1"/>
  <c r="I302" i="1"/>
  <c r="G301" i="1"/>
  <c r="I301" i="1" s="1"/>
  <c r="I247" i="1"/>
  <c r="G246" i="1"/>
  <c r="G345" i="1"/>
  <c r="G344" i="1" s="1"/>
  <c r="I349" i="1"/>
  <c r="I259" i="1"/>
  <c r="H250" i="1"/>
  <c r="G282" i="1"/>
  <c r="I283" i="1"/>
  <c r="G18" i="1"/>
  <c r="I18" i="1" s="1"/>
  <c r="G28" i="1"/>
  <c r="I28" i="1" s="1"/>
  <c r="I29" i="1"/>
  <c r="G35" i="1"/>
  <c r="G54" i="1"/>
  <c r="I54" i="1" s="1"/>
  <c r="G74" i="1"/>
  <c r="I74" i="1" s="1"/>
  <c r="G88" i="1"/>
  <c r="I89" i="1"/>
  <c r="G122" i="1"/>
  <c r="I122" i="1" s="1"/>
  <c r="G151" i="1"/>
  <c r="I152" i="1"/>
  <c r="G160" i="1"/>
  <c r="I160" i="1" s="1"/>
  <c r="G176" i="1"/>
  <c r="I176" i="1" s="1"/>
  <c r="G181" i="1"/>
  <c r="G189" i="1"/>
  <c r="G286" i="1"/>
  <c r="I286" i="1" s="1"/>
  <c r="I672" i="1"/>
  <c r="G671" i="1"/>
  <c r="I671" i="1" s="1"/>
  <c r="G559" i="1"/>
  <c r="I560" i="1"/>
  <c r="I510" i="1"/>
  <c r="G509" i="1"/>
  <c r="I509" i="1" s="1"/>
  <c r="I337" i="1"/>
  <c r="G336" i="1"/>
  <c r="I336" i="1" s="1"/>
  <c r="G568" i="1"/>
  <c r="I569" i="1"/>
  <c r="G424" i="1"/>
  <c r="I424" i="1" s="1"/>
  <c r="G395" i="1"/>
  <c r="I326" i="1"/>
  <c r="H120" i="1"/>
  <c r="H154" i="1"/>
  <c r="I228" i="1"/>
  <c r="H213" i="1"/>
  <c r="I340" i="1"/>
  <c r="H305" i="1"/>
  <c r="H435" i="1"/>
  <c r="H612" i="1"/>
  <c r="H710" i="1"/>
  <c r="G53" i="1"/>
  <c r="I53" i="1" s="1"/>
  <c r="I135" i="1" l="1"/>
  <c r="G134" i="1"/>
  <c r="I134" i="1" s="1"/>
  <c r="G423" i="1"/>
  <c r="I62" i="1"/>
  <c r="G684" i="1"/>
  <c r="I684" i="1" s="1"/>
  <c r="I685" i="1"/>
  <c r="G585" i="1"/>
  <c r="I585" i="1" s="1"/>
  <c r="I40" i="1"/>
  <c r="G39" i="1"/>
  <c r="I39" i="1" s="1"/>
  <c r="G192" i="1"/>
  <c r="I192" i="1" s="1"/>
  <c r="G209" i="1"/>
  <c r="I209" i="1" s="1"/>
  <c r="G201" i="1"/>
  <c r="I201" i="1" s="1"/>
  <c r="I156" i="1"/>
  <c r="G155" i="1"/>
  <c r="I155" i="1" s="1"/>
  <c r="G168" i="1"/>
  <c r="I168" i="1" s="1"/>
  <c r="G267" i="1"/>
  <c r="I267" i="1" s="1"/>
  <c r="I14" i="1"/>
  <c r="G13" i="1"/>
  <c r="I117" i="1"/>
  <c r="G116" i="1"/>
  <c r="I250" i="1"/>
  <c r="H239" i="1"/>
  <c r="G245" i="1"/>
  <c r="I245" i="1" s="1"/>
  <c r="I246" i="1"/>
  <c r="G23" i="1"/>
  <c r="I23" i="1" s="1"/>
  <c r="I24" i="1"/>
  <c r="G107" i="1"/>
  <c r="I107" i="1" s="1"/>
  <c r="G563" i="1"/>
  <c r="I563" i="1" s="1"/>
  <c r="I568" i="1"/>
  <c r="G188" i="1"/>
  <c r="I188" i="1" s="1"/>
  <c r="I189" i="1"/>
  <c r="G127" i="1"/>
  <c r="I127" i="1" s="1"/>
  <c r="I128" i="1"/>
  <c r="I654" i="1"/>
  <c r="G648" i="1"/>
  <c r="I648" i="1" s="1"/>
  <c r="I213" i="1"/>
  <c r="G121" i="1"/>
  <c r="I121" i="1" s="1"/>
  <c r="I395" i="1"/>
  <c r="G394" i="1"/>
  <c r="I394" i="1" s="1"/>
  <c r="I181" i="1"/>
  <c r="G180" i="1"/>
  <c r="I180" i="1" s="1"/>
  <c r="I35" i="1"/>
  <c r="G34" i="1"/>
  <c r="I34" i="1" s="1"/>
  <c r="G172" i="1"/>
  <c r="I172" i="1" s="1"/>
  <c r="I173" i="1"/>
  <c r="G69" i="1"/>
  <c r="I69" i="1" s="1"/>
  <c r="I70" i="1"/>
  <c r="I240" i="1"/>
  <c r="I470" i="1"/>
  <c r="G469" i="1"/>
  <c r="I469" i="1" s="1"/>
  <c r="G98" i="1"/>
  <c r="I98" i="1" s="1"/>
  <c r="I102" i="1"/>
  <c r="G45" i="1"/>
  <c r="G159" i="1"/>
  <c r="I159" i="1" s="1"/>
  <c r="I196" i="1"/>
  <c r="I559" i="1"/>
  <c r="G558" i="1"/>
  <c r="I558" i="1" s="1"/>
  <c r="G150" i="1"/>
  <c r="I150" i="1" s="1"/>
  <c r="I151" i="1"/>
  <c r="G87" i="1"/>
  <c r="I87" i="1" s="1"/>
  <c r="I88" i="1"/>
  <c r="I282" i="1"/>
  <c r="G281" i="1"/>
  <c r="I281" i="1" s="1"/>
  <c r="I344" i="1"/>
  <c r="I345" i="1"/>
  <c r="I518" i="1"/>
  <c r="G517" i="1"/>
  <c r="I517" i="1" s="1"/>
  <c r="I445" i="1"/>
  <c r="G436" i="1"/>
  <c r="G613" i="1"/>
  <c r="G422" i="1"/>
  <c r="I422" i="1" s="1"/>
  <c r="I423" i="1"/>
  <c r="I325" i="1"/>
  <c r="G305" i="1"/>
  <c r="H6" i="1"/>
  <c r="H280" i="1"/>
  <c r="G712" i="1"/>
  <c r="G120" i="1" l="1"/>
  <c r="I120" i="1" s="1"/>
  <c r="I13" i="1"/>
  <c r="G7" i="1"/>
  <c r="I7" i="1" s="1"/>
  <c r="I116" i="1"/>
  <c r="G115" i="1"/>
  <c r="I115" i="1" s="1"/>
  <c r="G612" i="1"/>
  <c r="I612" i="1" s="1"/>
  <c r="I613" i="1"/>
  <c r="G154" i="1"/>
  <c r="I154" i="1" s="1"/>
  <c r="I436" i="1"/>
  <c r="G435" i="1"/>
  <c r="I435" i="1" s="1"/>
  <c r="G280" i="1"/>
  <c r="I280" i="1" s="1"/>
  <c r="I45" i="1"/>
  <c r="G44" i="1"/>
  <c r="I44" i="1" s="1"/>
  <c r="G17" i="1"/>
  <c r="G239" i="1"/>
  <c r="I239" i="1" s="1"/>
  <c r="I305" i="1"/>
  <c r="G711" i="1"/>
  <c r="I712" i="1"/>
  <c r="H734" i="1"/>
  <c r="I17" i="1" l="1"/>
  <c r="G6" i="1"/>
  <c r="G710" i="1"/>
  <c r="I711" i="1"/>
  <c r="G734" i="1" l="1"/>
  <c r="I734" i="1" s="1"/>
  <c r="I6" i="1"/>
  <c r="I710" i="1"/>
</calcChain>
</file>

<file path=xl/sharedStrings.xml><?xml version="1.0" encoding="utf-8"?>
<sst xmlns="http://schemas.openxmlformats.org/spreadsheetml/2006/main" count="2697" uniqueCount="396">
  <si>
    <t>Функциональная структура расходов бюджета города Оби на 2020 год</t>
  </si>
  <si>
    <t>Наименование показателя</t>
  </si>
  <si>
    <t>РзПр</t>
  </si>
  <si>
    <t>ЦСР</t>
  </si>
  <si>
    <t>ВР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</si>
  <si>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</si>
  <si>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</si>
  <si>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</si>
  <si>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</si>
  <si>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Высшее должностное лицо муниципального образования</t>
  </si>
  <si>
    <t>9900003110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</si>
  <si>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</si>
  <si>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</si>
  <si>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</si>
  <si>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</si>
  <si>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</si>
  <si>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</si>
  <si>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</si>
  <si>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</si>
  <si>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Резервный фонд Правительства Новосибирской области</t>
  </si>
  <si>
    <t>9900020540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</si>
  <si>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</si>
  <si>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</si>
  <si>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Расходы на выплаты по оплате труда работников государственных (муниципальных) органов</t>
  </si>
  <si>
    <t>9900000110</t>
  </si>
  <si>
    <t>Расходы на обеспечение функций государственных (муниципальных) органов</t>
  </si>
  <si>
    <t>9900000190</t>
  </si>
  <si>
    <t>Иные выплаты персоналу государственных (муниципальных) органов, за исключением фонда оплаты труда</t>
  </si>
  <si>
    <t>122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</si>
  <si>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</si>
  <si>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</si>
  <si>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</si>
  <si>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</si>
  <si>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</si>
  <si>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</si>
  <si>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</si>
  <si>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</si>
  <si>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</si>
  <si>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</si>
  <si>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</si>
  <si>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</si>
  <si>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прочих налогов, сборов</t>
  </si>
  <si>
    <t>852</t>
  </si>
  <si>
    <t>Председатель представительного органа муниципального образования</t>
  </si>
  <si>
    <t>9900004110</t>
  </si>
  <si>
    <t>Депутаты (члены) представительной власти органов местного самоуправления</t>
  </si>
  <si>
    <t>9900005110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</si>
  <si>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</si>
  <si>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</si>
  <si>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Образование и организация деятельности комиссии по делам несовершеннолетних и защите их прав</t>
  </si>
  <si>
    <t>0400070159</t>
  </si>
  <si>
    <t>Осуществление отдельных государственных полномочий по обеспечению социального обслуживания отдельных категорий граждан</t>
  </si>
  <si>
    <t>0400070180</t>
  </si>
  <si>
    <t>Организация и осуществление деятельности по опеке и попечительству</t>
  </si>
  <si>
    <t>0400070289</t>
  </si>
  <si>
    <t>Осуществеление отдельных государственных полномочий Новосибирской области по решению вопросов в сфере административных правонарушений</t>
  </si>
  <si>
    <t>0500070190</t>
  </si>
  <si>
    <t>Образование и организация деятельности комиссий по делам несовершеннолетних и защите их прав (в части средств местного бюджета)</t>
  </si>
  <si>
    <t>0730000150</t>
  </si>
  <si>
    <t>Осуществление отдельных государственных полномочий Новосибирской области по обеспечению социального обслуживания отдельных категорий граждан ( в части средств местного бюджета)</t>
  </si>
  <si>
    <t>0730000180</t>
  </si>
  <si>
    <t>Организация и осуществление деятельности по опеке и попечительству, социальной поддержке детей сирот и детей ,оставшихся без попечения родителей( в части средств местного бюджета)</t>
  </si>
  <si>
    <t>0730000280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</si>
  <si>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</si>
  <si>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</si>
  <si>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</si>
  <si>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</si>
  <si>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Осуществление уведомительной регистрации коллективных договоров,территориальных соглашений и территориальных отраслевых (межотраслевых) соглашений</t>
  </si>
  <si>
    <t>9900070210</t>
  </si>
  <si>
    <t>Судебная система</t>
  </si>
  <si>
    <t>0105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</si>
  <si>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реализации функций государственной судебной власти</t>
  </si>
  <si>
    <t>9900051200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</si>
  <si>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</si>
  <si>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</si>
  <si>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</si>
  <si>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</si>
  <si>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9900007110</t>
  </si>
  <si>
    <t>Резервные фонды</t>
  </si>
  <si>
    <t>0111</t>
  </si>
  <si>
    <t>Резервные фонды органов местного самоуправления</t>
  </si>
  <si>
    <t>9900007990</t>
  </si>
  <si>
    <t>Резервные средства</t>
  </si>
  <si>
    <t>870</t>
  </si>
  <si>
    <t>Другие общегосударственные вопросы</t>
  </si>
  <si>
    <t>0113</t>
  </si>
  <si>
    <t>Субсидии местным бюджетам на софинансирование мероприятий муниципальных программ развития по реализации территориального общественного самоуправления в Новосибирской области в рамках государственной программы Новосибирской области "Развитие институтов региональной политики Новосибирской области на 2016-2021 годы"</t>
  </si>
  <si>
    <t>1620470610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</si>
  <si>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</si>
  <si>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</si>
  <si>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</si>
  <si>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</si>
  <si>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</si>
  <si>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</si>
  <si>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6600001730</t>
  </si>
  <si>
    <t>Социальное обеспечение и иные выплаты населению</t>
  </si>
  <si>
    <t>300</t>
  </si>
  <si>
    <t>Премии и гранты</t>
  </si>
  <si>
    <t>350</t>
  </si>
  <si>
    <t>Субсидии бюджетным учреждениям</t>
  </si>
  <si>
    <t>610</t>
  </si>
  <si>
    <t>Субсидии бюджетным учреждениям на иные цели</t>
  </si>
  <si>
    <t>612</t>
  </si>
  <si>
    <t>Муниципальная программа "Профилактика наркомании и противодействие распространению наркотиков и их незаконному обороту на территории города Оби Новосибирской области на 2020-2022 годы"</t>
  </si>
  <si>
    <t>6600002730</t>
  </si>
  <si>
    <t>Муниципальная программа "Профилактика правонарушений в городе Оби Новосибирской области на 2020-2022 годы"</t>
  </si>
  <si>
    <t>6600003730</t>
  </si>
  <si>
    <t>6600005730</t>
  </si>
  <si>
    <t>Муниципальная программа "Развитие и поддержка территориального общественного самоуправления на территории города Оби Новосибирской области на 2018-2023 годы"</t>
  </si>
  <si>
    <t>6600070619</t>
  </si>
  <si>
    <t>Оценка недвижимости, признание прав и регулирование отношений по государственной и муниципальной собственности</t>
  </si>
  <si>
    <t>9900007140</t>
  </si>
  <si>
    <t>Мероприятия по землеустройству и землепользованию</t>
  </si>
  <si>
    <t>9900007150</t>
  </si>
  <si>
    <t>Выполнение других обязательств государства (решения суда)</t>
  </si>
  <si>
    <t>9900007160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</si>
  <si>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</si>
  <si>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</si>
  <si>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</si>
  <si>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</si>
  <si>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</si>
  <si>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</si>
  <si>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Исполнение судебных актов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</si>
  <si>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</si>
  <si>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</si>
  <si>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</si>
  <si>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9900007180</t>
  </si>
  <si>
    <t>Охрана муниципального имущества</t>
  </si>
  <si>
    <t>9900007301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</si>
  <si>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</si>
  <si>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</si>
  <si>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</si>
  <si>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</si>
  <si>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 , где отсутствуют военные коммисариаты( в части средств местного бюджета)</t>
  </si>
  <si>
    <t>0730051180</t>
  </si>
  <si>
    <t>Осуществление первичного воинского учета на территориях, где отсутствуют военные комиссариаты</t>
  </si>
  <si>
    <t>9900051180</t>
  </si>
  <si>
    <t>Мобилизационная подготовка экономики</t>
  </si>
  <si>
    <t>0204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</si>
  <si>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</si>
  <si>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</si>
  <si>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</si>
  <si>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</si>
  <si>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6600000730</t>
  </si>
  <si>
    <t>НАЦИОНАЛЬНАЯ ЭКОНОМИКА</t>
  </si>
  <si>
    <t>0400</t>
  </si>
  <si>
    <t>Сельское хозяйство и рыболовство</t>
  </si>
  <si>
    <t>0405</t>
  </si>
  <si>
    <t>Субвенция на организацию проведения мероприятий по отлову и содержанию безнадзорных животных</t>
  </si>
  <si>
    <t>9900070160</t>
  </si>
  <si>
    <t>Транспорт</t>
  </si>
  <si>
    <t>0408</t>
  </si>
  <si>
    <t>Отдельные мероприятия в области автомобильного транспорта</t>
  </si>
  <si>
    <t>9900007200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</si>
  <si>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</si>
  <si>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</si>
  <si>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</si>
  <si>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</si>
  <si>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Дорожное хозяйство (дорожные фонды)</t>
  </si>
  <si>
    <t>0409</t>
  </si>
  <si>
    <t>Реализация мероприятий ГП НСО "Развитие автомобильных дорог регионального, межмуниципального и местного назначения в НСО" в 2015-2020 гг." на 2018-2019 гг.</t>
  </si>
  <si>
    <t>6100070760</t>
  </si>
  <si>
    <t>Закупка товаров, работ, услуг в целях капитального ремонта государственного (муниципального) имущества</t>
  </si>
  <si>
    <t>243</t>
  </si>
  <si>
    <t>Софинансирование реализации мероприятий ГП НСО "Развитие автомобильных дорог регионального, межмуниципального и местного назначения в НСО"</t>
  </si>
  <si>
    <t>6100070769</t>
  </si>
  <si>
    <t>6600001126</t>
  </si>
  <si>
    <t>Мероприятия в области дорожного хозяйства</t>
  </si>
  <si>
    <t>9900000730</t>
  </si>
  <si>
    <t>Другие вопросы в области национальной экономики</t>
  </si>
  <si>
    <t>0412</t>
  </si>
  <si>
    <t>Субсидии на реализацию мероприятий по развитию малого и среднего предпринимательства на территории НСО</t>
  </si>
  <si>
    <t>0800070690</t>
  </si>
  <si>
    <t>Муниципальная программа "Развитие субъектов малого и среднего предпринимательства в муниципальном образовании города Оби Новосибирской области на 2020-2022 годы"</t>
  </si>
  <si>
    <t>6600008730</t>
  </si>
  <si>
    <t>Мероприятия в области строительства, архитектуры и градостроительства</t>
  </si>
  <si>
    <t>9900007210</t>
  </si>
  <si>
    <t>ЖИЛИЩНО-КОММУНАЛЬНОЕ ХОЗЯЙСТВО</t>
  </si>
  <si>
    <t>0500</t>
  </si>
  <si>
    <t>Жилищное хозяйство</t>
  </si>
  <si>
    <t>0501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</si>
  <si>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(поддержка семьи и детей)</t>
  </si>
  <si>
    <t>0400070139</t>
  </si>
  <si>
    <t>Софинансирование мероприятий по капитальному ремонту жилья</t>
  </si>
  <si>
    <t>0900009671</t>
  </si>
  <si>
    <t>Распределение субсидий на реализацию мероприятий по переселению граждан из аварийного жилищного фонда подпрограммы "Безопасность жилищно-коммунального хозяйства"государственной программы НСО "Жилищно-коммунальное хозяйство в Новосибирской области"</t>
  </si>
  <si>
    <t>0910203380</t>
  </si>
  <si>
    <t>6600000373</t>
  </si>
  <si>
    <t>Коммунальное хозяйство</t>
  </si>
  <si>
    <t>0502</t>
  </si>
  <si>
    <t>Строительство и реконструкция (модернизация) объектов питьевого водоснабжения Обь</t>
  </si>
  <si>
    <t>094G552430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</si>
  <si>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</si>
  <si>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</si>
  <si>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6600000673</t>
  </si>
  <si>
    <t>"Ведомственная целевая программа комплексного развития систем коммунальной инфраструктуры города Оби Новосибирской области на 2014-2018 годы и период до 2024 года"</t>
  </si>
  <si>
    <t>6600001260</t>
  </si>
  <si>
    <t>Мероприятия в области коммунального хозяйства</t>
  </si>
  <si>
    <t>9900000126</t>
  </si>
  <si>
    <t>Мероприятия в сфере коммунального хозяйства</t>
  </si>
  <si>
    <t>9900007250</t>
  </si>
  <si>
    <t>9900007341</t>
  </si>
  <si>
    <t>Фонд Модернизации ЖКХ "Реконструкция системы водоотведения города Оби НСО"</t>
  </si>
  <si>
    <t>9900007342</t>
  </si>
  <si>
    <t>Субсидия на реализацию жилищного законодательства</t>
  </si>
  <si>
    <t>9900021390</t>
  </si>
  <si>
    <t>Благоустройство</t>
  </si>
  <si>
    <t>0503</t>
  </si>
  <si>
    <t>Реализация программ формирования современной городской среды (благоустройство дворовых территорий многоквартирных домов населенных пунктов Новосибирской области)</t>
  </si>
  <si>
    <t>092F255551</t>
  </si>
  <si>
    <t>Реализация программ формирования современной городской среды (благоустройство общественных пространств населенных пунктов Новосибирской области)</t>
  </si>
  <si>
    <t>092F255552</t>
  </si>
  <si>
    <t>Субсидии на реализацию мероприятий в сфере жилищно-коммунального хозяйствао</t>
  </si>
  <si>
    <t>9900001390</t>
  </si>
  <si>
    <t>Обслуживание сетей наружного освещения, электроэнергия наружного освещения</t>
  </si>
  <si>
    <t>9900007270</t>
  </si>
  <si>
    <t>Содержание улично-дорожной сети</t>
  </si>
  <si>
    <t>9900007280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</si>
  <si>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</si>
  <si>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</si>
  <si>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</si>
  <si>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</si>
  <si>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_x000D_
учреждений</t>
  </si>
  <si>
    <t>119</t>
  </si>
  <si>
    <t>Прочие мероприятия по благоустройству городских округов</t>
  </si>
  <si>
    <t>9900007290</t>
  </si>
  <si>
    <t>Субсидия на содержание малых архитектурных форм и контейнерных площадок</t>
  </si>
  <si>
    <t>9900007310</t>
  </si>
  <si>
    <t>Другие вопросы в области жилищно-коммунального хозяйства</t>
  </si>
  <si>
    <t>0505</t>
  </si>
  <si>
    <t>Обеспечение деятельности учреждений</t>
  </si>
  <si>
    <t>9900000590</t>
  </si>
  <si>
    <t>Обеспечение деятельности муниципального казенного учреждения "Городское хозяйство"</t>
  </si>
  <si>
    <t>9900001400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</si>
  <si>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</si>
  <si>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</si>
  <si>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</si>
  <si>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</si>
  <si>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"Развитие природоохранной деятельности в городе Оби Новосибирской области на 2017-2021 годы"</t>
  </si>
  <si>
    <t>6600000630</t>
  </si>
  <si>
    <t>Мероприятия в области охраны окружающей среды</t>
  </si>
  <si>
    <t>9900007350</t>
  </si>
  <si>
    <t>ОБРАЗОВАНИЕ</t>
  </si>
  <si>
    <t>0700</t>
  </si>
  <si>
    <t>Дошкольное образование</t>
  </si>
  <si>
    <t>0701</t>
  </si>
  <si>
    <t>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области"</t>
  </si>
  <si>
    <t>0300370510</t>
  </si>
  <si>
    <t>Реализация основных общеобразовательных программ в дошкольных учреждениях в муниципальных образовательных организациях</t>
  </si>
  <si>
    <t>0710070110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</si>
  <si>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</si>
  <si>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</si>
  <si>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Субвенция на социальную поддержку отдельных категорий детей, обучающихся в образовательных учреждениях</t>
  </si>
  <si>
    <t>0710070849</t>
  </si>
  <si>
    <t xml:space="preserve">Субсидии местным бюджетам на реализацию мероприятий по содействию создания новых мест в 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 </t>
  </si>
  <si>
    <t>0711170920</t>
  </si>
  <si>
    <t>6600000129</t>
  </si>
  <si>
    <t>Выполнение переданных полномочий</t>
  </si>
  <si>
    <t>9900070100</t>
  </si>
  <si>
    <t>Субсидия на иные цели</t>
  </si>
  <si>
    <t>9900070200</t>
  </si>
  <si>
    <t>Общее образование</t>
  </si>
  <si>
    <t>0702</t>
  </si>
  <si>
    <t>Реализация основных общеобразовательных программ в муниципальных образовательных организациях</t>
  </si>
  <si>
    <t>0710070120</t>
  </si>
  <si>
    <t>6600001129</t>
  </si>
  <si>
    <t>6600006129</t>
  </si>
  <si>
    <t>Дополнительное образование детей</t>
  </si>
  <si>
    <t>0703</t>
  </si>
  <si>
    <t>Муниципальная программа "Культура города Оби на 2018-2022 годы"</t>
  </si>
  <si>
    <t>6600000128</t>
  </si>
  <si>
    <t>Субсидия на финансовое обеспечение выполнения муниципального задания в сфере дополнительного образования</t>
  </si>
  <si>
    <t>9900011220</t>
  </si>
  <si>
    <t>Субсидия на финансовое обеспечение выполнения муниципального задания в сфере дополнительного образования детей</t>
  </si>
  <si>
    <t>9900011310</t>
  </si>
  <si>
    <t>Субсидия на иные цели в сфере дополнительного образования</t>
  </si>
  <si>
    <t>9900021220</t>
  </si>
  <si>
    <t>Субсидия на иные цели в сферер дополнительного образования детей</t>
  </si>
  <si>
    <t>9900021310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</si>
  <si>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</si>
  <si>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</si>
  <si>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</si>
  <si>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</si>
  <si>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Софинансирование иных межбюджетных трансфертов на улучшение социального положения семей с детьми,обеспечение дружественных семье и детству общественных отношений и инфраструктуры жизнедеятельности</t>
  </si>
  <si>
    <t>0400070178</t>
  </si>
  <si>
    <t>Муниципальная программа "Молодежная политика города Оби на 2020-2022 годы"</t>
  </si>
  <si>
    <t>6600009730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</si>
  <si>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</si>
  <si>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</si>
  <si>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Оздоровление детей</t>
  </si>
  <si>
    <t>9900007370</t>
  </si>
  <si>
    <t>Социальные выплаты гражданам, кроме публичных нормативных социальных выплат</t>
  </si>
  <si>
    <t>320</t>
  </si>
  <si>
    <t>Приобретение товаров, работ, услуг в пользу граждан в целях их социального обеспечения</t>
  </si>
  <si>
    <t>323</t>
  </si>
  <si>
    <t>Другие вопросы в области образования</t>
  </si>
  <si>
    <t>0709</t>
  </si>
  <si>
    <t>Предоставление субсидий на реализацию мероприятий по обновлению материально-технической базы для формирования у учащихся современных технологических и гуманитарных навыков государственной програмы Новосибирской области "Развитие образования, содание условий для соцализации детей и учащейся молодежи в Новосибирской области</t>
  </si>
  <si>
    <t>070E151690</t>
  </si>
  <si>
    <t>Субсидии на реализацию мероприятий государственной программы НСО "построение и развитие аппаратно-программного комплекса "Безопасный город" в НСО на 2016-2021гг."</t>
  </si>
  <si>
    <t>2200070910</t>
  </si>
  <si>
    <t>Софинансирование субсидии на реализацию мероприятий государственной программы НСО "построение и развитие аппаратно-программного комплекса "Безопасный город" в НСО на 2016-2021гг."</t>
  </si>
  <si>
    <t>2200070911</t>
  </si>
  <si>
    <t>Иные выплаты персоналу учреждений, за исключением фонда оплаты труда</t>
  </si>
  <si>
    <t>112</t>
  </si>
  <si>
    <t>КУЛЬТУРА, КИНЕМАТОГРАФИЯ</t>
  </si>
  <si>
    <t>0800</t>
  </si>
  <si>
    <t>Культура</t>
  </si>
  <si>
    <t>0801</t>
  </si>
  <si>
    <t>Субсидия на финансовое обеспечение выполнения муниципального задания в сфере культуры</t>
  </si>
  <si>
    <t>9900011270</t>
  </si>
  <si>
    <t>Субсидия на иные цели в сфере культуры</t>
  </si>
  <si>
    <t>9900021270</t>
  </si>
  <si>
    <t>СОЦИАЛЬНАЯ ПОЛИТИКА</t>
  </si>
  <si>
    <t>1000</t>
  </si>
  <si>
    <t>Пенсионное обеспечение</t>
  </si>
  <si>
    <t>1001</t>
  </si>
  <si>
    <t>Пособия и компенсации по публичным нормативным обязательствам</t>
  </si>
  <si>
    <t>9900007320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</si>
  <si>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</si>
  <si>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</si>
  <si>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</si>
  <si>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</si>
  <si>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Социальное обслуживание населения</t>
  </si>
  <si>
    <t>1002</t>
  </si>
  <si>
    <t>Создание системы долговременного ухода за гражданами пожилого возраста и инвалидами</t>
  </si>
  <si>
    <t>040P351630</t>
  </si>
  <si>
    <t>Мероприятия в области социального обслуживания населения</t>
  </si>
  <si>
    <t>9900001240</t>
  </si>
  <si>
    <t>Социальное обеспечение населения</t>
  </si>
  <si>
    <t>1003</t>
  </si>
  <si>
    <t>Реализация мероприятий государственной программы Новосибирской области "Обеспечение жильем молодых семей в Новосибирской области на 2015-2020 годы" (поддержка семьи и детей)</t>
  </si>
  <si>
    <t>39000L4979</t>
  </si>
  <si>
    <t>Субсидии гражданам на приобретение жилья</t>
  </si>
  <si>
    <t>322</t>
  </si>
  <si>
    <t>Пособия, компенсации, меры социальной поддержки по публичным нормативным обязательствам</t>
  </si>
  <si>
    <t>313</t>
  </si>
  <si>
    <t xml:space="preserve">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	</t>
  </si>
  <si>
    <t>9900051350</t>
  </si>
  <si>
    <t>Охрана семьи и детства</t>
  </si>
  <si>
    <t>1004</t>
  </si>
  <si>
    <t>Выплаты приемной семье на содержание подопечных детей</t>
  </si>
  <si>
    <t>0400170289</t>
  </si>
  <si>
    <t>Пособия, компенсации и иные социальные выплаты гражданам, кроме публичных нормативных обязательств</t>
  </si>
  <si>
    <t>321</t>
  </si>
  <si>
    <t>Выплата вознаграждения приемным родителям</t>
  </si>
  <si>
    <t>0400270289</t>
  </si>
  <si>
    <t>Выплаты семьям опекунов на содержание подопечных детей</t>
  </si>
  <si>
    <t>0400370289</t>
  </si>
  <si>
    <t>Другие вопросы в области социальной политики</t>
  </si>
  <si>
    <t>1006</t>
  </si>
  <si>
    <t>Софинансирование иных межбюджетных трансфертов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НСО "Развитие системы социальной поддержки населения и улучшение социального полоржения семей с детьми в НСО на 2014-2019 г"</t>
  </si>
  <si>
    <t>0400070349</t>
  </si>
  <si>
    <t>6600000124</t>
  </si>
  <si>
    <t>6600001270</t>
  </si>
  <si>
    <t>ФИЗИЧЕСКАЯ КУЛЬТУРА И СПОРТ</t>
  </si>
  <si>
    <t>1100</t>
  </si>
  <si>
    <t>Массовый спорт</t>
  </si>
  <si>
    <t>1102</t>
  </si>
  <si>
    <t>Муниципальная программа "Развитие физической культуры и спорта в городе Оби Новосибирской области на 2020-2022 годы"</t>
  </si>
  <si>
    <t>6600007730</t>
  </si>
  <si>
    <t>Строительство объекта: "Спортивный комплекс в городе Оби Новосибирской области"</t>
  </si>
  <si>
    <t>9900001126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</si>
  <si>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</si>
  <si>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</si>
  <si>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</si>
  <si>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</si>
  <si>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Обслуживание государственного внутреннего и и муниципального долга</t>
  </si>
  <si>
    <t>8800020020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</si>
  <si>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</si>
  <si>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</si>
  <si>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</si>
  <si>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</si>
  <si>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Расходы бюджета - всего</t>
  </si>
  <si>
    <t>Муниципальная программа "Развитие гражданской обороны, снижение рисков и смягчение последствий чрезвычайных ситуаций природного и техногенного характера на территории города Оби Новосибирской области на 2020 год"</t>
  </si>
  <si>
    <t>Муниципальная программа "Социальная защита населения города Оби Новосибирской области на 2019-2023 годы"</t>
  </si>
  <si>
    <t xml:space="preserve">Софинансирование Фонд Модернизации ЖКХ "Реконструкция системы водоотведения города Оби НСО"
</t>
  </si>
  <si>
    <t>План 2020</t>
  </si>
  <si>
    <t>Муниципальная программа "Профилактика терроризма и экстремизма на территории города Оби Новосибирской области на 2018-2020 годы"</t>
  </si>
  <si>
    <t>Ведомственная целевая программа " Формирование законопослушного поведения участников дорожного движения в городе Оби Новосибирской области на 2018-2020 годы"</t>
  </si>
  <si>
    <t>Комплексная программа "Демографическое развитие муниципального образования города Оби Новосибирской области на 2009-2025 годы"</t>
  </si>
  <si>
    <t>Муниципальная программа "Переселение граждан из аварийного жилищного фонда, признанного таковым на территории города Оби Новосибирской области после 01.01.2012 года, на 2020-2022 годы"</t>
  </si>
  <si>
    <t>Муниципальная программа "Энергосбережения и повышения энергетической эффективности в городе Оби Новосибирской области на 2016-2020 годы"</t>
  </si>
  <si>
    <t>Муниципальная программа "Развитие системы образования города Оби Новосибирской области на 2017-2020 годы"</t>
  </si>
  <si>
    <t>Муниципальная программа "Содействие развитию институтов и инициатив гражданского общества в городе Оби Новосибирской области на 2020-2024 г.г."</t>
  </si>
  <si>
    <t>Муниципальная программа "Создание условий для осуществления дорожной деятельности в отношении автомобильных дорог общего пользования местного значения города Оби и обеспечения безопасности дорожного движения на них на 2019-2021 годы"</t>
  </si>
  <si>
    <t>т.р.</t>
  </si>
  <si>
    <t>изм 3</t>
  </si>
  <si>
    <t>План 2020 с изм 2020</t>
  </si>
  <si>
    <t>Муниципальная программа "Формирование современной городской среды на территории города Оби Новосибирской области на 2018-2022 годы"</t>
  </si>
  <si>
    <t>6600000126</t>
  </si>
  <si>
    <t>Расходы на проведение дополнительных выборов</t>
  </si>
  <si>
    <t>Специальные расходы</t>
  </si>
  <si>
    <t>9900002000</t>
  </si>
  <si>
    <t>880</t>
  </si>
  <si>
    <t>Приложение № 3
к Решению 36-ой сессии Совета депутатов г. Оби Новосибирской области №415  от 17.06.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</si>
</sst>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8"/>
      <color rgb="FF000000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i/>
      <sz val="10"/>
      <color rgb="FF000000"/>
      <name val="Arial"/>
    </font>
    <font>
      <b/>
      <i/>
      <sz val="8"/>
      <color rgb="FF000000"/>
      <name val="Arial"/>
    </font>
    <font>
      <sz val="10"/>
      <color rgb="FF000000"/>
      <name val="Arial"/>
    </font>
    <font>
      <sz val="10"/>
      <name val="Arial Cyr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4"/>
  </cellStyleXfs>
  <cellXfs count="48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6" fillId="0" borderId="4" xfId="0" applyFont="1" applyBorder="1"/>
    <xf numFmtId="0" fontId="3" fillId="0" borderId="6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vertical="center" wrapText="1"/>
    </xf>
    <xf numFmtId="0" fontId="8" fillId="0" borderId="3" xfId="1" applyNumberFormat="1" applyFont="1" applyFill="1" applyBorder="1" applyAlignment="1">
      <alignment vertical="top" wrapText="1"/>
    </xf>
    <xf numFmtId="0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3" xfId="0" applyBorder="1"/>
    <xf numFmtId="164" fontId="0" fillId="0" borderId="3" xfId="0" applyNumberFormat="1" applyBorder="1"/>
    <xf numFmtId="2" fontId="0" fillId="0" borderId="3" xfId="0" applyNumberFormat="1" applyBorder="1"/>
    <xf numFmtId="164" fontId="0" fillId="0" borderId="3" xfId="0" applyNumberFormat="1" applyFill="1" applyBorder="1"/>
    <xf numFmtId="0" fontId="9" fillId="0" borderId="5" xfId="0" applyNumberFormat="1" applyFont="1" applyBorder="1" applyAlignment="1">
      <alignment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6" fillId="0" borderId="4" xfId="0" applyFont="1" applyBorder="1"/>
    <xf numFmtId="49" fontId="5" fillId="0" borderId="9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 wrapText="1"/>
    </xf>
    <xf numFmtId="49" fontId="9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Обычный" xfId="0" builtinId="0"/>
    <cellStyle name="Обычный_2009-изм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5"/>
  <sheetViews>
    <sheetView tabSelected="1" workbookViewId="0">
      <selection activeCell="H8" sqref="H8"/>
    </sheetView>
  </sheetViews>
  <sheetFormatPr defaultRowHeight="15" x14ac:dyDescent="0.25"/>
  <cols>
    <col min="1" max="1" width="70" customWidth="1"/>
    <col min="2" max="2" width="5.7109375" customWidth="1"/>
    <col min="3" max="3" width="0.7109375" customWidth="1"/>
    <col min="4" max="4" width="6.7109375" customWidth="1"/>
    <col min="5" max="5" width="2.42578125" customWidth="1"/>
    <col min="6" max="6" width="5" customWidth="1"/>
    <col min="7" max="7" width="11.7109375" customWidth="1"/>
    <col min="8" max="8" width="10.42578125" customWidth="1"/>
    <col min="9" max="9" width="11.140625" customWidth="1"/>
  </cols>
  <sheetData>
    <row r="1" spans="1:9" ht="37.5" customHeight="1" x14ac:dyDescent="0.25">
      <c r="A1" s="9"/>
      <c r="B1" s="29" t="s">
        <v>395</v>
      </c>
      <c r="C1" s="29"/>
      <c r="D1" s="29"/>
      <c r="E1" s="29"/>
      <c r="F1" s="29"/>
      <c r="G1" s="30"/>
      <c r="H1" s="30"/>
      <c r="I1" s="30"/>
    </row>
    <row r="2" spans="1:9" x14ac:dyDescent="0.25">
      <c r="A2" s="31" t="s">
        <v>0</v>
      </c>
      <c r="B2" s="31"/>
      <c r="C2" s="31"/>
      <c r="D2" s="31"/>
      <c r="E2" s="31"/>
      <c r="F2" s="31"/>
    </row>
    <row r="3" spans="1:9" x14ac:dyDescent="0.25">
      <c r="A3" s="31"/>
      <c r="B3" s="31"/>
      <c r="C3" s="31"/>
      <c r="D3" s="31"/>
      <c r="E3" s="31"/>
      <c r="F3" s="31"/>
    </row>
    <row r="4" spans="1:9" ht="15.75" thickBot="1" x14ac:dyDescent="0.3">
      <c r="A4" s="32"/>
      <c r="B4" s="32"/>
      <c r="C4" s="32"/>
      <c r="D4" s="32"/>
      <c r="E4" s="32"/>
      <c r="F4" s="32"/>
      <c r="I4" t="s">
        <v>386</v>
      </c>
    </row>
    <row r="5" spans="1:9" ht="36.75" customHeight="1" thickBot="1" x14ac:dyDescent="0.3">
      <c r="A5" s="8" t="s">
        <v>1</v>
      </c>
      <c r="B5" s="8" t="s">
        <v>2</v>
      </c>
      <c r="C5" s="33" t="s">
        <v>3</v>
      </c>
      <c r="D5" s="33"/>
      <c r="E5" s="33"/>
      <c r="F5" s="13" t="s">
        <v>4</v>
      </c>
      <c r="G5" s="18" t="s">
        <v>377</v>
      </c>
      <c r="H5" s="18" t="s">
        <v>387</v>
      </c>
      <c r="I5" s="18" t="s">
        <v>388</v>
      </c>
    </row>
    <row r="6" spans="1:9" ht="15" customHeight="1" x14ac:dyDescent="0.25">
      <c r="A6" s="11" t="s">
        <v>5</v>
      </c>
      <c r="B6" s="10" t="s">
        <v>6</v>
      </c>
      <c r="C6" s="34"/>
      <c r="D6" s="34"/>
      <c r="E6" s="34"/>
      <c r="F6" s="14"/>
      <c r="G6" s="19">
        <f>G7+G17+G44+G115+G120+G134+G150+G154</f>
        <v>196112.3</v>
      </c>
      <c r="H6" s="19">
        <f>H7+H17+H44+H115+H120+H134+H150+H154</f>
        <v>3507.8999999999996</v>
      </c>
      <c r="I6" s="20">
        <f>G6+H6</f>
        <v>199620.19999999998</v>
      </c>
    </row>
    <row r="7" spans="1:9" ht="23.25" customHeight="1" x14ac:dyDescent="0.25">
      <c r="A7" s="5" t="s">
        <v>7</v>
      </c>
      <c r="B7" s="3" t="s">
        <v>8</v>
      </c>
      <c r="C7" s="28"/>
      <c r="D7" s="28"/>
      <c r="E7" s="28"/>
      <c r="F7" s="15"/>
      <c r="G7" s="20">
        <f>G8+G13</f>
        <v>3479.2000000000003</v>
      </c>
      <c r="H7" s="20">
        <f>H8+H13</f>
        <v>0</v>
      </c>
      <c r="I7" s="20">
        <f t="shared" ref="I7:I70" si="0">G7+H7</f>
        <v>3479.2000000000003</v>
      </c>
    </row>
    <row r="8" spans="1:9" ht="15" customHeight="1" x14ac:dyDescent="0.25">
      <c r="A8" s="2" t="s">
        <v>9</v>
      </c>
      <c r="B8" s="1" t="s">
        <v>8</v>
      </c>
      <c r="C8" s="27" t="s">
        <v>10</v>
      </c>
      <c r="D8" s="27"/>
      <c r="E8" s="27"/>
      <c r="F8" s="16"/>
      <c r="G8" s="20">
        <f>G9</f>
        <v>3013.9</v>
      </c>
      <c r="H8" s="20">
        <f>H9</f>
        <v>0</v>
      </c>
      <c r="I8" s="20">
        <f t="shared" si="0"/>
        <v>3013.9</v>
      </c>
    </row>
    <row r="9" spans="1:9" ht="34.5" customHeight="1" x14ac:dyDescent="0.25">
      <c r="A9" s="2" t="s">
        <v>11</v>
      </c>
      <c r="B9" s="1" t="s">
        <v>8</v>
      </c>
      <c r="C9" s="27" t="s">
        <v>10</v>
      </c>
      <c r="D9" s="27"/>
      <c r="E9" s="27"/>
      <c r="F9" s="16" t="s">
        <v>12</v>
      </c>
      <c r="G9" s="20">
        <f>G10</f>
        <v>3013.9</v>
      </c>
      <c r="H9" s="20">
        <f>H10</f>
        <v>0</v>
      </c>
      <c r="I9" s="20">
        <f t="shared" si="0"/>
        <v>3013.9</v>
      </c>
    </row>
    <row r="10" spans="1:9" ht="15" customHeight="1" x14ac:dyDescent="0.25">
      <c r="A10" s="2" t="s">
        <v>13</v>
      </c>
      <c r="B10" s="1" t="s">
        <v>8</v>
      </c>
      <c r="C10" s="27" t="s">
        <v>10</v>
      </c>
      <c r="D10" s="27"/>
      <c r="E10" s="27"/>
      <c r="F10" s="16" t="s">
        <v>14</v>
      </c>
      <c r="G10" s="20">
        <f>G11+G12</f>
        <v>3013.9</v>
      </c>
      <c r="H10" s="20">
        <f>H11+H12</f>
        <v>0</v>
      </c>
      <c r="I10" s="20">
        <f t="shared" si="0"/>
        <v>3013.9</v>
      </c>
    </row>
    <row r="11" spans="1:9" ht="15" customHeight="1" x14ac:dyDescent="0.25">
      <c r="A11" s="2" t="s">
        <v>15</v>
      </c>
      <c r="B11" s="1" t="s">
        <v>8</v>
      </c>
      <c r="C11" s="27" t="s">
        <v>10</v>
      </c>
      <c r="D11" s="27"/>
      <c r="E11" s="27"/>
      <c r="F11" s="16" t="s">
        <v>16</v>
      </c>
      <c r="G11" s="20">
        <v>2314.8000000000002</v>
      </c>
      <c r="H11" s="20"/>
      <c r="I11" s="20">
        <f t="shared" si="0"/>
        <v>2314.8000000000002</v>
      </c>
    </row>
    <row r="12" spans="1:9" ht="23.25" customHeight="1" x14ac:dyDescent="0.25">
      <c r="A12" s="2" t="s">
        <v>17</v>
      </c>
      <c r="B12" s="1" t="s">
        <v>8</v>
      </c>
      <c r="C12" s="27" t="s">
        <v>10</v>
      </c>
      <c r="D12" s="27"/>
      <c r="E12" s="27"/>
      <c r="F12" s="16" t="s">
        <v>18</v>
      </c>
      <c r="G12" s="20">
        <v>699.1</v>
      </c>
      <c r="H12" s="20"/>
      <c r="I12" s="20">
        <f t="shared" si="0"/>
        <v>699.1</v>
      </c>
    </row>
    <row r="13" spans="1:9" ht="15" customHeight="1" x14ac:dyDescent="0.25">
      <c r="A13" s="2" t="s">
        <v>19</v>
      </c>
      <c r="B13" s="1" t="s">
        <v>8</v>
      </c>
      <c r="C13" s="27" t="s">
        <v>20</v>
      </c>
      <c r="D13" s="27"/>
      <c r="E13" s="27"/>
      <c r="F13" s="16"/>
      <c r="G13" s="20">
        <f t="shared" ref="G13:H15" si="1">G14</f>
        <v>465.3</v>
      </c>
      <c r="H13" s="20">
        <f t="shared" si="1"/>
        <v>0</v>
      </c>
      <c r="I13" s="20">
        <f t="shared" si="0"/>
        <v>465.3</v>
      </c>
    </row>
    <row r="14" spans="1:9" ht="34.5" customHeight="1" x14ac:dyDescent="0.25">
      <c r="A14" s="2" t="s">
        <v>11</v>
      </c>
      <c r="B14" s="1" t="s">
        <v>8</v>
      </c>
      <c r="C14" s="27" t="s">
        <v>20</v>
      </c>
      <c r="D14" s="27"/>
      <c r="E14" s="27"/>
      <c r="F14" s="16" t="s">
        <v>12</v>
      </c>
      <c r="G14" s="20">
        <f t="shared" si="1"/>
        <v>465.3</v>
      </c>
      <c r="H14" s="20">
        <f t="shared" si="1"/>
        <v>0</v>
      </c>
      <c r="I14" s="20">
        <f t="shared" si="0"/>
        <v>465.3</v>
      </c>
    </row>
    <row r="15" spans="1:9" ht="15" customHeight="1" x14ac:dyDescent="0.25">
      <c r="A15" s="2" t="s">
        <v>13</v>
      </c>
      <c r="B15" s="1" t="s">
        <v>8</v>
      </c>
      <c r="C15" s="27" t="s">
        <v>20</v>
      </c>
      <c r="D15" s="27"/>
      <c r="E15" s="27"/>
      <c r="F15" s="16" t="s">
        <v>14</v>
      </c>
      <c r="G15" s="20">
        <f t="shared" si="1"/>
        <v>465.3</v>
      </c>
      <c r="H15" s="20">
        <f t="shared" si="1"/>
        <v>0</v>
      </c>
      <c r="I15" s="20">
        <f t="shared" si="0"/>
        <v>465.3</v>
      </c>
    </row>
    <row r="16" spans="1:9" ht="15" customHeight="1" x14ac:dyDescent="0.25">
      <c r="A16" s="2" t="s">
        <v>15</v>
      </c>
      <c r="B16" s="1" t="s">
        <v>8</v>
      </c>
      <c r="C16" s="27" t="s">
        <v>20</v>
      </c>
      <c r="D16" s="27"/>
      <c r="E16" s="27"/>
      <c r="F16" s="16" t="s">
        <v>16</v>
      </c>
      <c r="G16" s="20">
        <v>465.3</v>
      </c>
      <c r="H16" s="20"/>
      <c r="I16" s="20">
        <f t="shared" si="0"/>
        <v>465.3</v>
      </c>
    </row>
    <row r="17" spans="1:9" ht="23.25" customHeight="1" x14ac:dyDescent="0.25">
      <c r="A17" s="5" t="s">
        <v>21</v>
      </c>
      <c r="B17" s="3" t="s">
        <v>22</v>
      </c>
      <c r="C17" s="28"/>
      <c r="D17" s="28"/>
      <c r="E17" s="28"/>
      <c r="F17" s="15"/>
      <c r="G17" s="20">
        <f>G18+G23+G34+G39</f>
        <v>11053.2</v>
      </c>
      <c r="H17" s="20">
        <f>H18+H23+H34+H39</f>
        <v>0</v>
      </c>
      <c r="I17" s="20">
        <f t="shared" si="0"/>
        <v>11053.2</v>
      </c>
    </row>
    <row r="18" spans="1:9" ht="23.25" customHeight="1" x14ac:dyDescent="0.25">
      <c r="A18" s="2" t="s">
        <v>23</v>
      </c>
      <c r="B18" s="1" t="s">
        <v>22</v>
      </c>
      <c r="C18" s="27" t="s">
        <v>24</v>
      </c>
      <c r="D18" s="27"/>
      <c r="E18" s="27"/>
      <c r="F18" s="16"/>
      <c r="G18" s="20">
        <f>G19</f>
        <v>5070.1000000000004</v>
      </c>
      <c r="H18" s="20">
        <f>H19</f>
        <v>0</v>
      </c>
      <c r="I18" s="20">
        <f t="shared" si="0"/>
        <v>5070.1000000000004</v>
      </c>
    </row>
    <row r="19" spans="1:9" ht="34.5" customHeight="1" x14ac:dyDescent="0.25">
      <c r="A19" s="2" t="s">
        <v>11</v>
      </c>
      <c r="B19" s="1" t="s">
        <v>22</v>
      </c>
      <c r="C19" s="27" t="s">
        <v>24</v>
      </c>
      <c r="D19" s="27"/>
      <c r="E19" s="27"/>
      <c r="F19" s="16" t="s">
        <v>12</v>
      </c>
      <c r="G19" s="20">
        <f>G20</f>
        <v>5070.1000000000004</v>
      </c>
      <c r="H19" s="20">
        <f>H20</f>
        <v>0</v>
      </c>
      <c r="I19" s="20">
        <f t="shared" si="0"/>
        <v>5070.1000000000004</v>
      </c>
    </row>
    <row r="20" spans="1:9" ht="15" customHeight="1" x14ac:dyDescent="0.25">
      <c r="A20" s="2" t="s">
        <v>13</v>
      </c>
      <c r="B20" s="1" t="s">
        <v>22</v>
      </c>
      <c r="C20" s="27" t="s">
        <v>24</v>
      </c>
      <c r="D20" s="27"/>
      <c r="E20" s="27"/>
      <c r="F20" s="16" t="s">
        <v>14</v>
      </c>
      <c r="G20" s="20">
        <f>G21+G22</f>
        <v>5070.1000000000004</v>
      </c>
      <c r="H20" s="20">
        <f>H21+H22</f>
        <v>0</v>
      </c>
      <c r="I20" s="20">
        <f t="shared" si="0"/>
        <v>5070.1000000000004</v>
      </c>
    </row>
    <row r="21" spans="1:9" ht="15" customHeight="1" x14ac:dyDescent="0.25">
      <c r="A21" s="2" t="s">
        <v>15</v>
      </c>
      <c r="B21" s="1" t="s">
        <v>22</v>
      </c>
      <c r="C21" s="27" t="s">
        <v>24</v>
      </c>
      <c r="D21" s="27"/>
      <c r="E21" s="27"/>
      <c r="F21" s="16" t="s">
        <v>16</v>
      </c>
      <c r="G21" s="20">
        <v>3894.1</v>
      </c>
      <c r="H21" s="20"/>
      <c r="I21" s="20">
        <f t="shared" si="0"/>
        <v>3894.1</v>
      </c>
    </row>
    <row r="22" spans="1:9" ht="23.25" customHeight="1" x14ac:dyDescent="0.25">
      <c r="A22" s="2" t="s">
        <v>17</v>
      </c>
      <c r="B22" s="1" t="s">
        <v>22</v>
      </c>
      <c r="C22" s="27" t="s">
        <v>24</v>
      </c>
      <c r="D22" s="27"/>
      <c r="E22" s="27"/>
      <c r="F22" s="16" t="s">
        <v>18</v>
      </c>
      <c r="G22" s="21">
        <v>1176</v>
      </c>
      <c r="H22" s="21"/>
      <c r="I22" s="20">
        <f t="shared" si="0"/>
        <v>1176</v>
      </c>
    </row>
    <row r="23" spans="1:9" ht="15" customHeight="1" x14ac:dyDescent="0.25">
      <c r="A23" s="2" t="s">
        <v>25</v>
      </c>
      <c r="B23" s="1" t="s">
        <v>22</v>
      </c>
      <c r="C23" s="27" t="s">
        <v>26</v>
      </c>
      <c r="D23" s="27"/>
      <c r="E23" s="27"/>
      <c r="F23" s="16"/>
      <c r="G23" s="21">
        <f>G24+G28+G31</f>
        <v>1875.5</v>
      </c>
      <c r="H23" s="21">
        <f>H24+H28+H31</f>
        <v>0</v>
      </c>
      <c r="I23" s="20">
        <f t="shared" si="0"/>
        <v>1875.5</v>
      </c>
    </row>
    <row r="24" spans="1:9" ht="34.5" customHeight="1" x14ac:dyDescent="0.25">
      <c r="A24" s="2" t="s">
        <v>11</v>
      </c>
      <c r="B24" s="1" t="s">
        <v>22</v>
      </c>
      <c r="C24" s="27" t="s">
        <v>26</v>
      </c>
      <c r="D24" s="27"/>
      <c r="E24" s="27"/>
      <c r="F24" s="16" t="s">
        <v>12</v>
      </c>
      <c r="G24" s="20">
        <f>G25</f>
        <v>100.8</v>
      </c>
      <c r="H24" s="20">
        <f>H25</f>
        <v>0</v>
      </c>
      <c r="I24" s="20">
        <f t="shared" si="0"/>
        <v>100.8</v>
      </c>
    </row>
    <row r="25" spans="1:9" ht="15" customHeight="1" x14ac:dyDescent="0.25">
      <c r="A25" s="2" t="s">
        <v>13</v>
      </c>
      <c r="B25" s="1" t="s">
        <v>22</v>
      </c>
      <c r="C25" s="27" t="s">
        <v>26</v>
      </c>
      <c r="D25" s="27"/>
      <c r="E25" s="27"/>
      <c r="F25" s="16" t="s">
        <v>14</v>
      </c>
      <c r="G25" s="20">
        <f>G26+G27</f>
        <v>100.8</v>
      </c>
      <c r="H25" s="20">
        <f>H26+H27</f>
        <v>0</v>
      </c>
      <c r="I25" s="20">
        <f t="shared" si="0"/>
        <v>100.8</v>
      </c>
    </row>
    <row r="26" spans="1:9" ht="23.25" customHeight="1" x14ac:dyDescent="0.25">
      <c r="A26" s="2" t="s">
        <v>27</v>
      </c>
      <c r="B26" s="1" t="s">
        <v>22</v>
      </c>
      <c r="C26" s="27" t="s">
        <v>26</v>
      </c>
      <c r="D26" s="27"/>
      <c r="E26" s="27"/>
      <c r="F26" s="16" t="s">
        <v>28</v>
      </c>
      <c r="G26" s="20">
        <v>0.8</v>
      </c>
      <c r="H26" s="20"/>
      <c r="I26" s="20">
        <f t="shared" si="0"/>
        <v>0.8</v>
      </c>
    </row>
    <row r="27" spans="1:9" ht="34.5" customHeight="1" x14ac:dyDescent="0.25">
      <c r="A27" s="2" t="s">
        <v>29</v>
      </c>
      <c r="B27" s="1" t="s">
        <v>22</v>
      </c>
      <c r="C27" s="27" t="s">
        <v>26</v>
      </c>
      <c r="D27" s="27"/>
      <c r="E27" s="27"/>
      <c r="F27" s="16" t="s">
        <v>30</v>
      </c>
      <c r="G27" s="21">
        <v>100</v>
      </c>
      <c r="H27" s="21"/>
      <c r="I27" s="20">
        <f t="shared" si="0"/>
        <v>100</v>
      </c>
    </row>
    <row r="28" spans="1:9" ht="15" customHeight="1" x14ac:dyDescent="0.25">
      <c r="A28" s="2" t="s">
        <v>31</v>
      </c>
      <c r="B28" s="1" t="s">
        <v>22</v>
      </c>
      <c r="C28" s="27" t="s">
        <v>26</v>
      </c>
      <c r="D28" s="27"/>
      <c r="E28" s="27"/>
      <c r="F28" s="16" t="s">
        <v>32</v>
      </c>
      <c r="G28" s="20">
        <f>G29</f>
        <v>1768.7</v>
      </c>
      <c r="H28" s="20">
        <f>H29</f>
        <v>0</v>
      </c>
      <c r="I28" s="20">
        <f t="shared" si="0"/>
        <v>1768.7</v>
      </c>
    </row>
    <row r="29" spans="1:9" ht="23.25" customHeight="1" x14ac:dyDescent="0.25">
      <c r="A29" s="2" t="s">
        <v>33</v>
      </c>
      <c r="B29" s="1" t="s">
        <v>22</v>
      </c>
      <c r="C29" s="27" t="s">
        <v>26</v>
      </c>
      <c r="D29" s="27"/>
      <c r="E29" s="27"/>
      <c r="F29" s="16" t="s">
        <v>34</v>
      </c>
      <c r="G29" s="20">
        <f>G30</f>
        <v>1768.7</v>
      </c>
      <c r="H29" s="20">
        <f>H30</f>
        <v>0</v>
      </c>
      <c r="I29" s="20">
        <f t="shared" si="0"/>
        <v>1768.7</v>
      </c>
    </row>
    <row r="30" spans="1:9" ht="15" customHeight="1" x14ac:dyDescent="0.25">
      <c r="A30" s="2" t="s">
        <v>35</v>
      </c>
      <c r="B30" s="1" t="s">
        <v>22</v>
      </c>
      <c r="C30" s="27" t="s">
        <v>26</v>
      </c>
      <c r="D30" s="27"/>
      <c r="E30" s="27"/>
      <c r="F30" s="16" t="s">
        <v>36</v>
      </c>
      <c r="G30" s="20">
        <v>1768.7</v>
      </c>
      <c r="H30" s="20"/>
      <c r="I30" s="20">
        <f t="shared" si="0"/>
        <v>1768.7</v>
      </c>
    </row>
    <row r="31" spans="1:9" ht="15" customHeight="1" x14ac:dyDescent="0.25">
      <c r="A31" s="2" t="s">
        <v>37</v>
      </c>
      <c r="B31" s="1" t="s">
        <v>22</v>
      </c>
      <c r="C31" s="27" t="s">
        <v>26</v>
      </c>
      <c r="D31" s="27"/>
      <c r="E31" s="27"/>
      <c r="F31" s="16" t="s">
        <v>38</v>
      </c>
      <c r="G31" s="21">
        <f>G32</f>
        <v>6</v>
      </c>
      <c r="H31" s="21">
        <f>H32</f>
        <v>0</v>
      </c>
      <c r="I31" s="20">
        <f t="shared" si="0"/>
        <v>6</v>
      </c>
    </row>
    <row r="32" spans="1:9" ht="15" customHeight="1" x14ac:dyDescent="0.25">
      <c r="A32" s="2" t="s">
        <v>39</v>
      </c>
      <c r="B32" s="1" t="s">
        <v>22</v>
      </c>
      <c r="C32" s="27" t="s">
        <v>26</v>
      </c>
      <c r="D32" s="27"/>
      <c r="E32" s="27"/>
      <c r="F32" s="16" t="s">
        <v>40</v>
      </c>
      <c r="G32" s="21">
        <f>G33</f>
        <v>6</v>
      </c>
      <c r="H32" s="21">
        <f>H33</f>
        <v>0</v>
      </c>
      <c r="I32" s="20">
        <f t="shared" si="0"/>
        <v>6</v>
      </c>
    </row>
    <row r="33" spans="1:9" ht="15" customHeight="1" x14ac:dyDescent="0.25">
      <c r="A33" s="2" t="s">
        <v>41</v>
      </c>
      <c r="B33" s="1" t="s">
        <v>22</v>
      </c>
      <c r="C33" s="27" t="s">
        <v>26</v>
      </c>
      <c r="D33" s="27"/>
      <c r="E33" s="27"/>
      <c r="F33" s="16" t="s">
        <v>42</v>
      </c>
      <c r="G33" s="21">
        <v>6</v>
      </c>
      <c r="H33" s="21"/>
      <c r="I33" s="20">
        <f t="shared" si="0"/>
        <v>6</v>
      </c>
    </row>
    <row r="34" spans="1:9" ht="15" customHeight="1" x14ac:dyDescent="0.25">
      <c r="A34" s="2" t="s">
        <v>43</v>
      </c>
      <c r="B34" s="1" t="s">
        <v>22</v>
      </c>
      <c r="C34" s="27" t="s">
        <v>44</v>
      </c>
      <c r="D34" s="27"/>
      <c r="E34" s="27"/>
      <c r="F34" s="16"/>
      <c r="G34" s="20">
        <f>G35</f>
        <v>2368.9</v>
      </c>
      <c r="H34" s="20">
        <f>H35</f>
        <v>0</v>
      </c>
      <c r="I34" s="20">
        <f t="shared" si="0"/>
        <v>2368.9</v>
      </c>
    </row>
    <row r="35" spans="1:9" ht="34.5" customHeight="1" x14ac:dyDescent="0.25">
      <c r="A35" s="2" t="s">
        <v>11</v>
      </c>
      <c r="B35" s="1" t="s">
        <v>22</v>
      </c>
      <c r="C35" s="27" t="s">
        <v>44</v>
      </c>
      <c r="D35" s="27"/>
      <c r="E35" s="27"/>
      <c r="F35" s="16" t="s">
        <v>12</v>
      </c>
      <c r="G35" s="20">
        <f>G36</f>
        <v>2368.9</v>
      </c>
      <c r="H35" s="20">
        <f>H36</f>
        <v>0</v>
      </c>
      <c r="I35" s="20">
        <f t="shared" si="0"/>
        <v>2368.9</v>
      </c>
    </row>
    <row r="36" spans="1:9" ht="15" customHeight="1" x14ac:dyDescent="0.25">
      <c r="A36" s="2" t="s">
        <v>13</v>
      </c>
      <c r="B36" s="1" t="s">
        <v>22</v>
      </c>
      <c r="C36" s="27" t="s">
        <v>44</v>
      </c>
      <c r="D36" s="27"/>
      <c r="E36" s="27"/>
      <c r="F36" s="16" t="s">
        <v>14</v>
      </c>
      <c r="G36" s="21">
        <f>G37+G38</f>
        <v>2368.9</v>
      </c>
      <c r="H36" s="21">
        <f>H37+H38</f>
        <v>0</v>
      </c>
      <c r="I36" s="20">
        <f t="shared" si="0"/>
        <v>2368.9</v>
      </c>
    </row>
    <row r="37" spans="1:9" ht="15" customHeight="1" x14ac:dyDescent="0.25">
      <c r="A37" s="2" t="s">
        <v>15</v>
      </c>
      <c r="B37" s="1" t="s">
        <v>22</v>
      </c>
      <c r="C37" s="27" t="s">
        <v>44</v>
      </c>
      <c r="D37" s="27"/>
      <c r="E37" s="27"/>
      <c r="F37" s="16" t="s">
        <v>16</v>
      </c>
      <c r="G37" s="20">
        <v>1819.5</v>
      </c>
      <c r="H37" s="20"/>
      <c r="I37" s="20">
        <f t="shared" si="0"/>
        <v>1819.5</v>
      </c>
    </row>
    <row r="38" spans="1:9" ht="23.25" customHeight="1" x14ac:dyDescent="0.25">
      <c r="A38" s="2" t="s">
        <v>17</v>
      </c>
      <c r="B38" s="1" t="s">
        <v>22</v>
      </c>
      <c r="C38" s="27" t="s">
        <v>44</v>
      </c>
      <c r="D38" s="27"/>
      <c r="E38" s="27"/>
      <c r="F38" s="16" t="s">
        <v>18</v>
      </c>
      <c r="G38" s="20">
        <v>549.4</v>
      </c>
      <c r="H38" s="20"/>
      <c r="I38" s="20">
        <f t="shared" si="0"/>
        <v>549.4</v>
      </c>
    </row>
    <row r="39" spans="1:9" ht="15" customHeight="1" x14ac:dyDescent="0.25">
      <c r="A39" s="2" t="s">
        <v>45</v>
      </c>
      <c r="B39" s="1" t="s">
        <v>22</v>
      </c>
      <c r="C39" s="27" t="s">
        <v>46</v>
      </c>
      <c r="D39" s="27"/>
      <c r="E39" s="27"/>
      <c r="F39" s="16"/>
      <c r="G39" s="20">
        <f>G40</f>
        <v>1738.7</v>
      </c>
      <c r="H39" s="20">
        <f>H40</f>
        <v>0</v>
      </c>
      <c r="I39" s="20">
        <f t="shared" si="0"/>
        <v>1738.7</v>
      </c>
    </row>
    <row r="40" spans="1:9" ht="34.5" customHeight="1" x14ac:dyDescent="0.25">
      <c r="A40" s="2" t="s">
        <v>11</v>
      </c>
      <c r="B40" s="1" t="s">
        <v>22</v>
      </c>
      <c r="C40" s="27" t="s">
        <v>46</v>
      </c>
      <c r="D40" s="27"/>
      <c r="E40" s="27"/>
      <c r="F40" s="16" t="s">
        <v>12</v>
      </c>
      <c r="G40" s="20">
        <f>G41</f>
        <v>1738.7</v>
      </c>
      <c r="H40" s="20">
        <f>H41</f>
        <v>0</v>
      </c>
      <c r="I40" s="20">
        <f t="shared" si="0"/>
        <v>1738.7</v>
      </c>
    </row>
    <row r="41" spans="1:9" ht="15" customHeight="1" x14ac:dyDescent="0.25">
      <c r="A41" s="2" t="s">
        <v>13</v>
      </c>
      <c r="B41" s="1" t="s">
        <v>22</v>
      </c>
      <c r="C41" s="27" t="s">
        <v>46</v>
      </c>
      <c r="D41" s="27"/>
      <c r="E41" s="27"/>
      <c r="F41" s="16" t="s">
        <v>14</v>
      </c>
      <c r="G41" s="20">
        <f>G42+G43</f>
        <v>1738.7</v>
      </c>
      <c r="H41" s="20">
        <f>H42+H43</f>
        <v>0</v>
      </c>
      <c r="I41" s="20">
        <f t="shared" si="0"/>
        <v>1738.7</v>
      </c>
    </row>
    <row r="42" spans="1:9" ht="15" customHeight="1" x14ac:dyDescent="0.25">
      <c r="A42" s="2" t="s">
        <v>15</v>
      </c>
      <c r="B42" s="1" t="s">
        <v>22</v>
      </c>
      <c r="C42" s="27" t="s">
        <v>46</v>
      </c>
      <c r="D42" s="27"/>
      <c r="E42" s="27"/>
      <c r="F42" s="16" t="s">
        <v>16</v>
      </c>
      <c r="G42" s="20">
        <v>1335.5</v>
      </c>
      <c r="H42" s="20"/>
      <c r="I42" s="20">
        <f t="shared" si="0"/>
        <v>1335.5</v>
      </c>
    </row>
    <row r="43" spans="1:9" ht="23.25" customHeight="1" x14ac:dyDescent="0.25">
      <c r="A43" s="2" t="s">
        <v>17</v>
      </c>
      <c r="B43" s="1" t="s">
        <v>22</v>
      </c>
      <c r="C43" s="27" t="s">
        <v>46</v>
      </c>
      <c r="D43" s="27"/>
      <c r="E43" s="27"/>
      <c r="F43" s="16" t="s">
        <v>18</v>
      </c>
      <c r="G43" s="20">
        <v>403.2</v>
      </c>
      <c r="H43" s="20"/>
      <c r="I43" s="20">
        <f t="shared" si="0"/>
        <v>403.2</v>
      </c>
    </row>
    <row r="44" spans="1:9" ht="34.5" customHeight="1" x14ac:dyDescent="0.25">
      <c r="A44" s="5" t="s">
        <v>47</v>
      </c>
      <c r="B44" s="3" t="s">
        <v>48</v>
      </c>
      <c r="C44" s="28"/>
      <c r="D44" s="28"/>
      <c r="E44" s="28"/>
      <c r="F44" s="15"/>
      <c r="G44" s="20">
        <f>G45+G53+G61+G69+G77+G82+G87+G92+G98+G107</f>
        <v>139174.6</v>
      </c>
      <c r="H44" s="20">
        <f>H45+H53+H61+H69+H77+H82+H87+H92+H98+H107</f>
        <v>-460</v>
      </c>
      <c r="I44" s="20">
        <f t="shared" si="0"/>
        <v>138714.6</v>
      </c>
    </row>
    <row r="45" spans="1:9" ht="23.25" customHeight="1" x14ac:dyDescent="0.25">
      <c r="A45" s="2" t="s">
        <v>49</v>
      </c>
      <c r="B45" s="1" t="s">
        <v>48</v>
      </c>
      <c r="C45" s="27" t="s">
        <v>50</v>
      </c>
      <c r="D45" s="27"/>
      <c r="E45" s="27"/>
      <c r="F45" s="16"/>
      <c r="G45" s="20">
        <f>G46+G50</f>
        <v>1077.8999999999999</v>
      </c>
      <c r="H45" s="20">
        <f>H46+H50</f>
        <v>0</v>
      </c>
      <c r="I45" s="20">
        <f t="shared" si="0"/>
        <v>1077.8999999999999</v>
      </c>
    </row>
    <row r="46" spans="1:9" ht="34.5" customHeight="1" x14ac:dyDescent="0.25">
      <c r="A46" s="2" t="s">
        <v>11</v>
      </c>
      <c r="B46" s="1" t="s">
        <v>48</v>
      </c>
      <c r="C46" s="27" t="s">
        <v>50</v>
      </c>
      <c r="D46" s="27"/>
      <c r="E46" s="27"/>
      <c r="F46" s="16" t="s">
        <v>12</v>
      </c>
      <c r="G46" s="20">
        <f>G47</f>
        <v>862.3</v>
      </c>
      <c r="H46" s="20">
        <f>H47</f>
        <v>0</v>
      </c>
      <c r="I46" s="20">
        <f t="shared" si="0"/>
        <v>862.3</v>
      </c>
    </row>
    <row r="47" spans="1:9" ht="15" customHeight="1" x14ac:dyDescent="0.25">
      <c r="A47" s="2" t="s">
        <v>13</v>
      </c>
      <c r="B47" s="1" t="s">
        <v>48</v>
      </c>
      <c r="C47" s="27" t="s">
        <v>50</v>
      </c>
      <c r="D47" s="27"/>
      <c r="E47" s="27"/>
      <c r="F47" s="16" t="s">
        <v>14</v>
      </c>
      <c r="G47" s="20">
        <f>G48+G49</f>
        <v>862.3</v>
      </c>
      <c r="H47" s="20">
        <f>H48+H49</f>
        <v>0</v>
      </c>
      <c r="I47" s="20">
        <f t="shared" si="0"/>
        <v>862.3</v>
      </c>
    </row>
    <row r="48" spans="1:9" ht="15" customHeight="1" x14ac:dyDescent="0.25">
      <c r="A48" s="2" t="s">
        <v>15</v>
      </c>
      <c r="B48" s="1" t="s">
        <v>48</v>
      </c>
      <c r="C48" s="27" t="s">
        <v>50</v>
      </c>
      <c r="D48" s="27"/>
      <c r="E48" s="27"/>
      <c r="F48" s="16" t="s">
        <v>16</v>
      </c>
      <c r="G48" s="20">
        <v>662.3</v>
      </c>
      <c r="H48" s="20"/>
      <c r="I48" s="20">
        <f t="shared" si="0"/>
        <v>662.3</v>
      </c>
    </row>
    <row r="49" spans="1:9" ht="23.25" customHeight="1" x14ac:dyDescent="0.25">
      <c r="A49" s="2" t="s">
        <v>17</v>
      </c>
      <c r="B49" s="1" t="s">
        <v>48</v>
      </c>
      <c r="C49" s="27" t="s">
        <v>50</v>
      </c>
      <c r="D49" s="27"/>
      <c r="E49" s="27"/>
      <c r="F49" s="16" t="s">
        <v>18</v>
      </c>
      <c r="G49" s="21">
        <v>200</v>
      </c>
      <c r="H49" s="21"/>
      <c r="I49" s="20">
        <f t="shared" si="0"/>
        <v>200</v>
      </c>
    </row>
    <row r="50" spans="1:9" ht="15" customHeight="1" x14ac:dyDescent="0.25">
      <c r="A50" s="2" t="s">
        <v>31</v>
      </c>
      <c r="B50" s="1" t="s">
        <v>48</v>
      </c>
      <c r="C50" s="27" t="s">
        <v>50</v>
      </c>
      <c r="D50" s="27"/>
      <c r="E50" s="27"/>
      <c r="F50" s="16" t="s">
        <v>32</v>
      </c>
      <c r="G50" s="20">
        <f>G51</f>
        <v>215.6</v>
      </c>
      <c r="H50" s="20">
        <f>H51</f>
        <v>0</v>
      </c>
      <c r="I50" s="20">
        <f t="shared" si="0"/>
        <v>215.6</v>
      </c>
    </row>
    <row r="51" spans="1:9" ht="23.25" customHeight="1" x14ac:dyDescent="0.25">
      <c r="A51" s="2" t="s">
        <v>33</v>
      </c>
      <c r="B51" s="1" t="s">
        <v>48</v>
      </c>
      <c r="C51" s="27" t="s">
        <v>50</v>
      </c>
      <c r="D51" s="27"/>
      <c r="E51" s="27"/>
      <c r="F51" s="16" t="s">
        <v>34</v>
      </c>
      <c r="G51" s="20">
        <f>G52</f>
        <v>215.6</v>
      </c>
      <c r="H51" s="20">
        <f>H52</f>
        <v>0</v>
      </c>
      <c r="I51" s="20">
        <f t="shared" si="0"/>
        <v>215.6</v>
      </c>
    </row>
    <row r="52" spans="1:9" ht="15" customHeight="1" x14ac:dyDescent="0.25">
      <c r="A52" s="2" t="s">
        <v>35</v>
      </c>
      <c r="B52" s="1" t="s">
        <v>48</v>
      </c>
      <c r="C52" s="27" t="s">
        <v>50</v>
      </c>
      <c r="D52" s="27"/>
      <c r="E52" s="27"/>
      <c r="F52" s="16" t="s">
        <v>36</v>
      </c>
      <c r="G52" s="20">
        <v>215.6</v>
      </c>
      <c r="H52" s="20"/>
      <c r="I52" s="20">
        <f t="shared" si="0"/>
        <v>215.6</v>
      </c>
    </row>
    <row r="53" spans="1:9" ht="23.25" customHeight="1" x14ac:dyDescent="0.25">
      <c r="A53" s="2" t="s">
        <v>51</v>
      </c>
      <c r="B53" s="1" t="s">
        <v>48</v>
      </c>
      <c r="C53" s="27" t="s">
        <v>52</v>
      </c>
      <c r="D53" s="27"/>
      <c r="E53" s="27"/>
      <c r="F53" s="16"/>
      <c r="G53" s="20">
        <f>G54+G58</f>
        <v>1554.3</v>
      </c>
      <c r="H53" s="20">
        <f>H54+H58</f>
        <v>0</v>
      </c>
      <c r="I53" s="20">
        <f t="shared" si="0"/>
        <v>1554.3</v>
      </c>
    </row>
    <row r="54" spans="1:9" ht="34.5" customHeight="1" x14ac:dyDescent="0.25">
      <c r="A54" s="2" t="s">
        <v>11</v>
      </c>
      <c r="B54" s="1" t="s">
        <v>48</v>
      </c>
      <c r="C54" s="27" t="s">
        <v>52</v>
      </c>
      <c r="D54" s="27"/>
      <c r="E54" s="27"/>
      <c r="F54" s="16" t="s">
        <v>12</v>
      </c>
      <c r="G54" s="20">
        <f>G55</f>
        <v>1274</v>
      </c>
      <c r="H54" s="20">
        <f>H55</f>
        <v>0</v>
      </c>
      <c r="I54" s="20">
        <f t="shared" si="0"/>
        <v>1274</v>
      </c>
    </row>
    <row r="55" spans="1:9" ht="15" customHeight="1" x14ac:dyDescent="0.25">
      <c r="A55" s="2" t="s">
        <v>13</v>
      </c>
      <c r="B55" s="1" t="s">
        <v>48</v>
      </c>
      <c r="C55" s="27" t="s">
        <v>52</v>
      </c>
      <c r="D55" s="27"/>
      <c r="E55" s="27"/>
      <c r="F55" s="16" t="s">
        <v>14</v>
      </c>
      <c r="G55" s="20">
        <f>G56+G57</f>
        <v>1274</v>
      </c>
      <c r="H55" s="20">
        <f>H56+H57</f>
        <v>0</v>
      </c>
      <c r="I55" s="20">
        <f t="shared" si="0"/>
        <v>1274</v>
      </c>
    </row>
    <row r="56" spans="1:9" ht="15" customHeight="1" x14ac:dyDescent="0.25">
      <c r="A56" s="2" t="s">
        <v>15</v>
      </c>
      <c r="B56" s="1" t="s">
        <v>48</v>
      </c>
      <c r="C56" s="27" t="s">
        <v>52</v>
      </c>
      <c r="D56" s="27"/>
      <c r="E56" s="27"/>
      <c r="F56" s="16" t="s">
        <v>16</v>
      </c>
      <c r="G56" s="20">
        <v>978.5</v>
      </c>
      <c r="H56" s="20"/>
      <c r="I56" s="20">
        <f t="shared" si="0"/>
        <v>978.5</v>
      </c>
    </row>
    <row r="57" spans="1:9" ht="23.25" customHeight="1" x14ac:dyDescent="0.25">
      <c r="A57" s="2" t="s">
        <v>17</v>
      </c>
      <c r="B57" s="1" t="s">
        <v>48</v>
      </c>
      <c r="C57" s="27" t="s">
        <v>52</v>
      </c>
      <c r="D57" s="27"/>
      <c r="E57" s="27"/>
      <c r="F57" s="16" t="s">
        <v>18</v>
      </c>
      <c r="G57" s="20">
        <v>295.5</v>
      </c>
      <c r="H57" s="20"/>
      <c r="I57" s="20">
        <f t="shared" si="0"/>
        <v>295.5</v>
      </c>
    </row>
    <row r="58" spans="1:9" ht="15" customHeight="1" x14ac:dyDescent="0.25">
      <c r="A58" s="2" t="s">
        <v>31</v>
      </c>
      <c r="B58" s="1" t="s">
        <v>48</v>
      </c>
      <c r="C58" s="27" t="s">
        <v>52</v>
      </c>
      <c r="D58" s="27"/>
      <c r="E58" s="27"/>
      <c r="F58" s="16" t="s">
        <v>32</v>
      </c>
      <c r="G58" s="20">
        <f>G59</f>
        <v>280.3</v>
      </c>
      <c r="H58" s="20">
        <f>H59</f>
        <v>0</v>
      </c>
      <c r="I58" s="20">
        <f t="shared" si="0"/>
        <v>280.3</v>
      </c>
    </row>
    <row r="59" spans="1:9" ht="23.25" customHeight="1" x14ac:dyDescent="0.25">
      <c r="A59" s="2" t="s">
        <v>33</v>
      </c>
      <c r="B59" s="1" t="s">
        <v>48</v>
      </c>
      <c r="C59" s="27" t="s">
        <v>52</v>
      </c>
      <c r="D59" s="27"/>
      <c r="E59" s="27"/>
      <c r="F59" s="16" t="s">
        <v>34</v>
      </c>
      <c r="G59" s="20">
        <f>G60</f>
        <v>280.3</v>
      </c>
      <c r="H59" s="20">
        <f>H60</f>
        <v>0</v>
      </c>
      <c r="I59" s="20">
        <f t="shared" si="0"/>
        <v>280.3</v>
      </c>
    </row>
    <row r="60" spans="1:9" ht="15" customHeight="1" x14ac:dyDescent="0.25">
      <c r="A60" s="2" t="s">
        <v>35</v>
      </c>
      <c r="B60" s="1" t="s">
        <v>48</v>
      </c>
      <c r="C60" s="27" t="s">
        <v>52</v>
      </c>
      <c r="D60" s="27"/>
      <c r="E60" s="27"/>
      <c r="F60" s="16" t="s">
        <v>36</v>
      </c>
      <c r="G60" s="20">
        <v>280.3</v>
      </c>
      <c r="H60" s="20"/>
      <c r="I60" s="20">
        <f t="shared" si="0"/>
        <v>280.3</v>
      </c>
    </row>
    <row r="61" spans="1:9" ht="15" customHeight="1" x14ac:dyDescent="0.25">
      <c r="A61" s="2" t="s">
        <v>53</v>
      </c>
      <c r="B61" s="1" t="s">
        <v>48</v>
      </c>
      <c r="C61" s="27" t="s">
        <v>54</v>
      </c>
      <c r="D61" s="27"/>
      <c r="E61" s="27"/>
      <c r="F61" s="16"/>
      <c r="G61" s="20">
        <f>G62+G66</f>
        <v>1663.9</v>
      </c>
      <c r="H61" s="20">
        <f>H62+H66</f>
        <v>0</v>
      </c>
      <c r="I61" s="20">
        <f t="shared" si="0"/>
        <v>1663.9</v>
      </c>
    </row>
    <row r="62" spans="1:9" ht="34.5" customHeight="1" x14ac:dyDescent="0.25">
      <c r="A62" s="2" t="s">
        <v>11</v>
      </c>
      <c r="B62" s="1" t="s">
        <v>48</v>
      </c>
      <c r="C62" s="27" t="s">
        <v>54</v>
      </c>
      <c r="D62" s="27"/>
      <c r="E62" s="27"/>
      <c r="F62" s="16" t="s">
        <v>12</v>
      </c>
      <c r="G62" s="20">
        <f>G63</f>
        <v>1279.9000000000001</v>
      </c>
      <c r="H62" s="20">
        <f>H63</f>
        <v>0</v>
      </c>
      <c r="I62" s="20">
        <f t="shared" si="0"/>
        <v>1279.9000000000001</v>
      </c>
    </row>
    <row r="63" spans="1:9" ht="15" customHeight="1" x14ac:dyDescent="0.25">
      <c r="A63" s="2" t="s">
        <v>13</v>
      </c>
      <c r="B63" s="1" t="s">
        <v>48</v>
      </c>
      <c r="C63" s="27" t="s">
        <v>54</v>
      </c>
      <c r="D63" s="27"/>
      <c r="E63" s="27"/>
      <c r="F63" s="16" t="s">
        <v>14</v>
      </c>
      <c r="G63" s="20">
        <f>G64+G65</f>
        <v>1279.9000000000001</v>
      </c>
      <c r="H63" s="20">
        <f>H64+H65</f>
        <v>0</v>
      </c>
      <c r="I63" s="20">
        <f t="shared" si="0"/>
        <v>1279.9000000000001</v>
      </c>
    </row>
    <row r="64" spans="1:9" ht="15" customHeight="1" x14ac:dyDescent="0.25">
      <c r="A64" s="2" t="s">
        <v>15</v>
      </c>
      <c r="B64" s="1" t="s">
        <v>48</v>
      </c>
      <c r="C64" s="27" t="s">
        <v>54</v>
      </c>
      <c r="D64" s="27"/>
      <c r="E64" s="27"/>
      <c r="F64" s="16" t="s">
        <v>16</v>
      </c>
      <c r="G64" s="20">
        <v>983.1</v>
      </c>
      <c r="H64" s="20"/>
      <c r="I64" s="20">
        <f t="shared" si="0"/>
        <v>983.1</v>
      </c>
    </row>
    <row r="65" spans="1:9" ht="23.25" customHeight="1" x14ac:dyDescent="0.25">
      <c r="A65" s="2" t="s">
        <v>17</v>
      </c>
      <c r="B65" s="1" t="s">
        <v>48</v>
      </c>
      <c r="C65" s="27" t="s">
        <v>54</v>
      </c>
      <c r="D65" s="27"/>
      <c r="E65" s="27"/>
      <c r="F65" s="16" t="s">
        <v>18</v>
      </c>
      <c r="G65" s="20">
        <v>296.8</v>
      </c>
      <c r="H65" s="20"/>
      <c r="I65" s="20">
        <f t="shared" si="0"/>
        <v>296.8</v>
      </c>
    </row>
    <row r="66" spans="1:9" ht="15" customHeight="1" x14ac:dyDescent="0.25">
      <c r="A66" s="2" t="s">
        <v>31</v>
      </c>
      <c r="B66" s="1" t="s">
        <v>48</v>
      </c>
      <c r="C66" s="27" t="s">
        <v>54</v>
      </c>
      <c r="D66" s="27"/>
      <c r="E66" s="27"/>
      <c r="F66" s="16" t="s">
        <v>32</v>
      </c>
      <c r="G66" s="21">
        <f>G67</f>
        <v>384</v>
      </c>
      <c r="H66" s="21">
        <f>H67</f>
        <v>0</v>
      </c>
      <c r="I66" s="20">
        <f t="shared" si="0"/>
        <v>384</v>
      </c>
    </row>
    <row r="67" spans="1:9" ht="23.25" customHeight="1" x14ac:dyDescent="0.25">
      <c r="A67" s="2" t="s">
        <v>33</v>
      </c>
      <c r="B67" s="1" t="s">
        <v>48</v>
      </c>
      <c r="C67" s="27" t="s">
        <v>54</v>
      </c>
      <c r="D67" s="27"/>
      <c r="E67" s="27"/>
      <c r="F67" s="16" t="s">
        <v>34</v>
      </c>
      <c r="G67" s="21">
        <f>G68</f>
        <v>384</v>
      </c>
      <c r="H67" s="21">
        <f>H68</f>
        <v>0</v>
      </c>
      <c r="I67" s="20">
        <f t="shared" si="0"/>
        <v>384</v>
      </c>
    </row>
    <row r="68" spans="1:9" ht="15" customHeight="1" x14ac:dyDescent="0.25">
      <c r="A68" s="2" t="s">
        <v>35</v>
      </c>
      <c r="B68" s="1" t="s">
        <v>48</v>
      </c>
      <c r="C68" s="27" t="s">
        <v>54</v>
      </c>
      <c r="D68" s="27"/>
      <c r="E68" s="27"/>
      <c r="F68" s="16" t="s">
        <v>36</v>
      </c>
      <c r="G68" s="21">
        <v>384</v>
      </c>
      <c r="H68" s="21"/>
      <c r="I68" s="20">
        <f t="shared" si="0"/>
        <v>384</v>
      </c>
    </row>
    <row r="69" spans="1:9" ht="23.25" customHeight="1" x14ac:dyDescent="0.25">
      <c r="A69" s="2" t="s">
        <v>55</v>
      </c>
      <c r="B69" s="1" t="s">
        <v>48</v>
      </c>
      <c r="C69" s="27" t="s">
        <v>56</v>
      </c>
      <c r="D69" s="27"/>
      <c r="E69" s="27"/>
      <c r="F69" s="16"/>
      <c r="G69" s="20">
        <f>G70+G74</f>
        <v>2.4</v>
      </c>
      <c r="H69" s="20">
        <f>H70+H74</f>
        <v>0</v>
      </c>
      <c r="I69" s="20">
        <f t="shared" si="0"/>
        <v>2.4</v>
      </c>
    </row>
    <row r="70" spans="1:9" ht="34.5" customHeight="1" x14ac:dyDescent="0.25">
      <c r="A70" s="2" t="s">
        <v>11</v>
      </c>
      <c r="B70" s="1" t="s">
        <v>48</v>
      </c>
      <c r="C70" s="27" t="s">
        <v>56</v>
      </c>
      <c r="D70" s="27"/>
      <c r="E70" s="27"/>
      <c r="F70" s="16" t="s">
        <v>12</v>
      </c>
      <c r="G70" s="20">
        <f>G71</f>
        <v>1.9</v>
      </c>
      <c r="H70" s="20">
        <f>H71</f>
        <v>0</v>
      </c>
      <c r="I70" s="20">
        <f t="shared" si="0"/>
        <v>1.9</v>
      </c>
    </row>
    <row r="71" spans="1:9" ht="15" customHeight="1" x14ac:dyDescent="0.25">
      <c r="A71" s="2" t="s">
        <v>13</v>
      </c>
      <c r="B71" s="1" t="s">
        <v>48</v>
      </c>
      <c r="C71" s="27" t="s">
        <v>56</v>
      </c>
      <c r="D71" s="27"/>
      <c r="E71" s="27"/>
      <c r="F71" s="16" t="s">
        <v>14</v>
      </c>
      <c r="G71" s="20">
        <f>G72+G73</f>
        <v>1.9</v>
      </c>
      <c r="H71" s="20">
        <f>H72+H73</f>
        <v>0</v>
      </c>
      <c r="I71" s="20">
        <f t="shared" ref="I71:I134" si="2">G71+H71</f>
        <v>1.9</v>
      </c>
    </row>
    <row r="72" spans="1:9" ht="15" customHeight="1" x14ac:dyDescent="0.25">
      <c r="A72" s="2" t="s">
        <v>15</v>
      </c>
      <c r="B72" s="1" t="s">
        <v>48</v>
      </c>
      <c r="C72" s="27" t="s">
        <v>56</v>
      </c>
      <c r="D72" s="27"/>
      <c r="E72" s="27"/>
      <c r="F72" s="16" t="s">
        <v>16</v>
      </c>
      <c r="G72" s="20">
        <v>1.5</v>
      </c>
      <c r="H72" s="20"/>
      <c r="I72" s="20">
        <f t="shared" si="2"/>
        <v>1.5</v>
      </c>
    </row>
    <row r="73" spans="1:9" ht="23.25" customHeight="1" x14ac:dyDescent="0.25">
      <c r="A73" s="2" t="s">
        <v>17</v>
      </c>
      <c r="B73" s="1" t="s">
        <v>48</v>
      </c>
      <c r="C73" s="27" t="s">
        <v>56</v>
      </c>
      <c r="D73" s="27"/>
      <c r="E73" s="27"/>
      <c r="F73" s="16" t="s">
        <v>18</v>
      </c>
      <c r="G73" s="20">
        <v>0.4</v>
      </c>
      <c r="H73" s="20"/>
      <c r="I73" s="20">
        <f t="shared" si="2"/>
        <v>0.4</v>
      </c>
    </row>
    <row r="74" spans="1:9" ht="15" customHeight="1" x14ac:dyDescent="0.25">
      <c r="A74" s="2" t="s">
        <v>31</v>
      </c>
      <c r="B74" s="1" t="s">
        <v>48</v>
      </c>
      <c r="C74" s="27" t="s">
        <v>56</v>
      </c>
      <c r="D74" s="27"/>
      <c r="E74" s="27"/>
      <c r="F74" s="16" t="s">
        <v>32</v>
      </c>
      <c r="G74" s="20">
        <f>G75</f>
        <v>0.5</v>
      </c>
      <c r="H74" s="20">
        <f>H75</f>
        <v>0</v>
      </c>
      <c r="I74" s="20">
        <f t="shared" si="2"/>
        <v>0.5</v>
      </c>
    </row>
    <row r="75" spans="1:9" ht="23.25" customHeight="1" x14ac:dyDescent="0.25">
      <c r="A75" s="2" t="s">
        <v>33</v>
      </c>
      <c r="B75" s="1" t="s">
        <v>48</v>
      </c>
      <c r="C75" s="27" t="s">
        <v>56</v>
      </c>
      <c r="D75" s="27"/>
      <c r="E75" s="27"/>
      <c r="F75" s="16" t="s">
        <v>34</v>
      </c>
      <c r="G75" s="20">
        <f>G76</f>
        <v>0.5</v>
      </c>
      <c r="H75" s="20">
        <f>H76</f>
        <v>0</v>
      </c>
      <c r="I75" s="20">
        <f t="shared" si="2"/>
        <v>0.5</v>
      </c>
    </row>
    <row r="76" spans="1:9" ht="15" customHeight="1" x14ac:dyDescent="0.25">
      <c r="A76" s="2" t="s">
        <v>35</v>
      </c>
      <c r="B76" s="1" t="s">
        <v>48</v>
      </c>
      <c r="C76" s="27" t="s">
        <v>56</v>
      </c>
      <c r="D76" s="27"/>
      <c r="E76" s="27"/>
      <c r="F76" s="16" t="s">
        <v>36</v>
      </c>
      <c r="G76" s="20">
        <v>0.5</v>
      </c>
      <c r="H76" s="20"/>
      <c r="I76" s="20">
        <f t="shared" si="2"/>
        <v>0.5</v>
      </c>
    </row>
    <row r="77" spans="1:9" ht="23.25" customHeight="1" x14ac:dyDescent="0.25">
      <c r="A77" s="2" t="s">
        <v>57</v>
      </c>
      <c r="B77" s="1" t="s">
        <v>48</v>
      </c>
      <c r="C77" s="27" t="s">
        <v>58</v>
      </c>
      <c r="D77" s="27"/>
      <c r="E77" s="27"/>
      <c r="F77" s="16"/>
      <c r="G77" s="20">
        <f>G78</f>
        <v>608.9</v>
      </c>
      <c r="H77" s="20">
        <f>H78</f>
        <v>0</v>
      </c>
      <c r="I77" s="20">
        <f t="shared" si="2"/>
        <v>608.9</v>
      </c>
    </row>
    <row r="78" spans="1:9" ht="34.5" customHeight="1" x14ac:dyDescent="0.25">
      <c r="A78" s="2" t="s">
        <v>11</v>
      </c>
      <c r="B78" s="1" t="s">
        <v>48</v>
      </c>
      <c r="C78" s="27" t="s">
        <v>58</v>
      </c>
      <c r="D78" s="27"/>
      <c r="E78" s="27"/>
      <c r="F78" s="16" t="s">
        <v>12</v>
      </c>
      <c r="G78" s="20">
        <f>G79</f>
        <v>608.9</v>
      </c>
      <c r="H78" s="20">
        <f>H79</f>
        <v>0</v>
      </c>
      <c r="I78" s="20">
        <f t="shared" si="2"/>
        <v>608.9</v>
      </c>
    </row>
    <row r="79" spans="1:9" ht="15" customHeight="1" x14ac:dyDescent="0.25">
      <c r="A79" s="2" t="s">
        <v>13</v>
      </c>
      <c r="B79" s="1" t="s">
        <v>48</v>
      </c>
      <c r="C79" s="27" t="s">
        <v>58</v>
      </c>
      <c r="D79" s="27"/>
      <c r="E79" s="27"/>
      <c r="F79" s="16" t="s">
        <v>14</v>
      </c>
      <c r="G79" s="20">
        <f>G80+G81</f>
        <v>608.9</v>
      </c>
      <c r="H79" s="20">
        <f>H80+H81</f>
        <v>0</v>
      </c>
      <c r="I79" s="20">
        <f t="shared" si="2"/>
        <v>608.9</v>
      </c>
    </row>
    <row r="80" spans="1:9" ht="15" customHeight="1" x14ac:dyDescent="0.25">
      <c r="A80" s="2" t="s">
        <v>15</v>
      </c>
      <c r="B80" s="1" t="s">
        <v>48</v>
      </c>
      <c r="C80" s="27" t="s">
        <v>58</v>
      </c>
      <c r="D80" s="27"/>
      <c r="E80" s="27"/>
      <c r="F80" s="16" t="s">
        <v>16</v>
      </c>
      <c r="G80" s="20">
        <v>467.7</v>
      </c>
      <c r="H80" s="20"/>
      <c r="I80" s="20">
        <f t="shared" si="2"/>
        <v>467.7</v>
      </c>
    </row>
    <row r="81" spans="1:9" ht="23.25" customHeight="1" x14ac:dyDescent="0.25">
      <c r="A81" s="2" t="s">
        <v>17</v>
      </c>
      <c r="B81" s="1" t="s">
        <v>48</v>
      </c>
      <c r="C81" s="27" t="s">
        <v>58</v>
      </c>
      <c r="D81" s="27"/>
      <c r="E81" s="27"/>
      <c r="F81" s="16" t="s">
        <v>18</v>
      </c>
      <c r="G81" s="20">
        <v>141.19999999999999</v>
      </c>
      <c r="H81" s="20"/>
      <c r="I81" s="20">
        <f t="shared" si="2"/>
        <v>141.19999999999999</v>
      </c>
    </row>
    <row r="82" spans="1:9" ht="34.5" customHeight="1" x14ac:dyDescent="0.25">
      <c r="A82" s="2" t="s">
        <v>59</v>
      </c>
      <c r="B82" s="1" t="s">
        <v>48</v>
      </c>
      <c r="C82" s="27" t="s">
        <v>60</v>
      </c>
      <c r="D82" s="27"/>
      <c r="E82" s="27"/>
      <c r="F82" s="16"/>
      <c r="G82" s="20">
        <f>G83</f>
        <v>1450.6</v>
      </c>
      <c r="H82" s="20">
        <f>H83</f>
        <v>0</v>
      </c>
      <c r="I82" s="20">
        <f t="shared" si="2"/>
        <v>1450.6</v>
      </c>
    </row>
    <row r="83" spans="1:9" ht="34.5" customHeight="1" x14ac:dyDescent="0.25">
      <c r="A83" s="2" t="s">
        <v>11</v>
      </c>
      <c r="B83" s="1" t="s">
        <v>48</v>
      </c>
      <c r="C83" s="27" t="s">
        <v>60</v>
      </c>
      <c r="D83" s="27"/>
      <c r="E83" s="27"/>
      <c r="F83" s="16" t="s">
        <v>12</v>
      </c>
      <c r="G83" s="20">
        <f>G84</f>
        <v>1450.6</v>
      </c>
      <c r="H83" s="20">
        <f>H84</f>
        <v>0</v>
      </c>
      <c r="I83" s="20">
        <f t="shared" si="2"/>
        <v>1450.6</v>
      </c>
    </row>
    <row r="84" spans="1:9" ht="15" customHeight="1" x14ac:dyDescent="0.25">
      <c r="A84" s="2" t="s">
        <v>13</v>
      </c>
      <c r="B84" s="1" t="s">
        <v>48</v>
      </c>
      <c r="C84" s="27" t="s">
        <v>60</v>
      </c>
      <c r="D84" s="27"/>
      <c r="E84" s="27"/>
      <c r="F84" s="16" t="s">
        <v>14</v>
      </c>
      <c r="G84" s="20">
        <f>G85+G86</f>
        <v>1450.6</v>
      </c>
      <c r="H84" s="20">
        <f>H85+H86</f>
        <v>0</v>
      </c>
      <c r="I84" s="20">
        <f t="shared" si="2"/>
        <v>1450.6</v>
      </c>
    </row>
    <row r="85" spans="1:9" ht="15" customHeight="1" x14ac:dyDescent="0.25">
      <c r="A85" s="2" t="s">
        <v>15</v>
      </c>
      <c r="B85" s="1" t="s">
        <v>48</v>
      </c>
      <c r="C85" s="27" t="s">
        <v>60</v>
      </c>
      <c r="D85" s="27"/>
      <c r="E85" s="27"/>
      <c r="F85" s="16" t="s">
        <v>16</v>
      </c>
      <c r="G85" s="20">
        <v>1114.0999999999999</v>
      </c>
      <c r="H85" s="20"/>
      <c r="I85" s="20">
        <f t="shared" si="2"/>
        <v>1114.0999999999999</v>
      </c>
    </row>
    <row r="86" spans="1:9" ht="23.25" customHeight="1" x14ac:dyDescent="0.25">
      <c r="A86" s="2" t="s">
        <v>17</v>
      </c>
      <c r="B86" s="1" t="s">
        <v>48</v>
      </c>
      <c r="C86" s="27" t="s">
        <v>60</v>
      </c>
      <c r="D86" s="27"/>
      <c r="E86" s="27"/>
      <c r="F86" s="16" t="s">
        <v>18</v>
      </c>
      <c r="G86" s="20">
        <v>336.5</v>
      </c>
      <c r="H86" s="20"/>
      <c r="I86" s="20">
        <f t="shared" si="2"/>
        <v>336.5</v>
      </c>
    </row>
    <row r="87" spans="1:9" ht="34.5" customHeight="1" x14ac:dyDescent="0.25">
      <c r="A87" s="2" t="s">
        <v>61</v>
      </c>
      <c r="B87" s="1" t="s">
        <v>48</v>
      </c>
      <c r="C87" s="27" t="s">
        <v>62</v>
      </c>
      <c r="D87" s="27"/>
      <c r="E87" s="27"/>
      <c r="F87" s="16"/>
      <c r="G87" s="20">
        <f>G88</f>
        <v>1193.2</v>
      </c>
      <c r="H87" s="20">
        <f>H88</f>
        <v>0</v>
      </c>
      <c r="I87" s="20">
        <f t="shared" si="2"/>
        <v>1193.2</v>
      </c>
    </row>
    <row r="88" spans="1:9" ht="34.5" customHeight="1" x14ac:dyDescent="0.25">
      <c r="A88" s="2" t="s">
        <v>11</v>
      </c>
      <c r="B88" s="1" t="s">
        <v>48</v>
      </c>
      <c r="C88" s="27" t="s">
        <v>62</v>
      </c>
      <c r="D88" s="27"/>
      <c r="E88" s="27"/>
      <c r="F88" s="16" t="s">
        <v>12</v>
      </c>
      <c r="G88" s="20">
        <f>G89</f>
        <v>1193.2</v>
      </c>
      <c r="H88" s="20">
        <f>H89</f>
        <v>0</v>
      </c>
      <c r="I88" s="20">
        <f t="shared" si="2"/>
        <v>1193.2</v>
      </c>
    </row>
    <row r="89" spans="1:9" ht="15" customHeight="1" x14ac:dyDescent="0.25">
      <c r="A89" s="2" t="s">
        <v>13</v>
      </c>
      <c r="B89" s="1" t="s">
        <v>48</v>
      </c>
      <c r="C89" s="27" t="s">
        <v>62</v>
      </c>
      <c r="D89" s="27"/>
      <c r="E89" s="27"/>
      <c r="F89" s="16" t="s">
        <v>14</v>
      </c>
      <c r="G89" s="20">
        <f>G90+G91</f>
        <v>1193.2</v>
      </c>
      <c r="H89" s="20">
        <f>H90+H91</f>
        <v>0</v>
      </c>
      <c r="I89" s="20">
        <f t="shared" si="2"/>
        <v>1193.2</v>
      </c>
    </row>
    <row r="90" spans="1:9" ht="15" customHeight="1" x14ac:dyDescent="0.25">
      <c r="A90" s="2" t="s">
        <v>15</v>
      </c>
      <c r="B90" s="1" t="s">
        <v>48</v>
      </c>
      <c r="C90" s="27" t="s">
        <v>62</v>
      </c>
      <c r="D90" s="27"/>
      <c r="E90" s="27"/>
      <c r="F90" s="16" t="s">
        <v>16</v>
      </c>
      <c r="G90" s="20">
        <v>916.4</v>
      </c>
      <c r="H90" s="20"/>
      <c r="I90" s="20">
        <f t="shared" si="2"/>
        <v>916.4</v>
      </c>
    </row>
    <row r="91" spans="1:9" ht="23.25" customHeight="1" x14ac:dyDescent="0.25">
      <c r="A91" s="2" t="s">
        <v>17</v>
      </c>
      <c r="B91" s="1" t="s">
        <v>48</v>
      </c>
      <c r="C91" s="27" t="s">
        <v>62</v>
      </c>
      <c r="D91" s="27"/>
      <c r="E91" s="27"/>
      <c r="F91" s="16" t="s">
        <v>18</v>
      </c>
      <c r="G91" s="20">
        <v>276.8</v>
      </c>
      <c r="H91" s="20"/>
      <c r="I91" s="20">
        <f t="shared" si="2"/>
        <v>276.8</v>
      </c>
    </row>
    <row r="92" spans="1:9" ht="23.25" customHeight="1" x14ac:dyDescent="0.25">
      <c r="A92" s="2" t="s">
        <v>23</v>
      </c>
      <c r="B92" s="1" t="s">
        <v>48</v>
      </c>
      <c r="C92" s="27" t="s">
        <v>24</v>
      </c>
      <c r="D92" s="27"/>
      <c r="E92" s="27"/>
      <c r="F92" s="16"/>
      <c r="G92" s="20">
        <f>G93</f>
        <v>107774.1</v>
      </c>
      <c r="H92" s="20">
        <f>H93</f>
        <v>0</v>
      </c>
      <c r="I92" s="20">
        <f t="shared" si="2"/>
        <v>107774.1</v>
      </c>
    </row>
    <row r="93" spans="1:9" ht="34.5" customHeight="1" x14ac:dyDescent="0.25">
      <c r="A93" s="2" t="s">
        <v>11</v>
      </c>
      <c r="B93" s="1" t="s">
        <v>48</v>
      </c>
      <c r="C93" s="27" t="s">
        <v>24</v>
      </c>
      <c r="D93" s="27"/>
      <c r="E93" s="27"/>
      <c r="F93" s="16" t="s">
        <v>12</v>
      </c>
      <c r="G93" s="20">
        <f>G94</f>
        <v>107774.1</v>
      </c>
      <c r="H93" s="20">
        <f>H94</f>
        <v>0</v>
      </c>
      <c r="I93" s="20">
        <f t="shared" si="2"/>
        <v>107774.1</v>
      </c>
    </row>
    <row r="94" spans="1:9" ht="15" customHeight="1" x14ac:dyDescent="0.25">
      <c r="A94" s="2" t="s">
        <v>13</v>
      </c>
      <c r="B94" s="1" t="s">
        <v>48</v>
      </c>
      <c r="C94" s="27" t="s">
        <v>24</v>
      </c>
      <c r="D94" s="27"/>
      <c r="E94" s="27"/>
      <c r="F94" s="16" t="s">
        <v>14</v>
      </c>
      <c r="G94" s="20">
        <f>G95+G96+G97</f>
        <v>107774.1</v>
      </c>
      <c r="H94" s="20">
        <f>H95+H96+H97</f>
        <v>0</v>
      </c>
      <c r="I94" s="20">
        <f t="shared" si="2"/>
        <v>107774.1</v>
      </c>
    </row>
    <row r="95" spans="1:9" ht="15" customHeight="1" x14ac:dyDescent="0.25">
      <c r="A95" s="2" t="s">
        <v>15</v>
      </c>
      <c r="B95" s="1" t="s">
        <v>48</v>
      </c>
      <c r="C95" s="27" t="s">
        <v>24</v>
      </c>
      <c r="D95" s="27"/>
      <c r="E95" s="27"/>
      <c r="F95" s="16" t="s">
        <v>16</v>
      </c>
      <c r="G95" s="20">
        <v>81744.600000000006</v>
      </c>
      <c r="H95" s="20"/>
      <c r="I95" s="20">
        <f t="shared" si="2"/>
        <v>81744.600000000006</v>
      </c>
    </row>
    <row r="96" spans="1:9" ht="23.25" customHeight="1" x14ac:dyDescent="0.25">
      <c r="A96" s="2" t="s">
        <v>27</v>
      </c>
      <c r="B96" s="1" t="s">
        <v>48</v>
      </c>
      <c r="C96" s="27" t="s">
        <v>24</v>
      </c>
      <c r="D96" s="27"/>
      <c r="E96" s="27"/>
      <c r="F96" s="16" t="s">
        <v>28</v>
      </c>
      <c r="G96" s="21">
        <v>1124</v>
      </c>
      <c r="H96" s="21"/>
      <c r="I96" s="20">
        <f t="shared" si="2"/>
        <v>1124</v>
      </c>
    </row>
    <row r="97" spans="1:9" ht="23.25" customHeight="1" x14ac:dyDescent="0.25">
      <c r="A97" s="2" t="s">
        <v>17</v>
      </c>
      <c r="B97" s="1" t="s">
        <v>48</v>
      </c>
      <c r="C97" s="27" t="s">
        <v>24</v>
      </c>
      <c r="D97" s="27"/>
      <c r="E97" s="27"/>
      <c r="F97" s="16" t="s">
        <v>18</v>
      </c>
      <c r="G97" s="20">
        <v>24905.5</v>
      </c>
      <c r="H97" s="20"/>
      <c r="I97" s="20">
        <f t="shared" si="2"/>
        <v>24905.5</v>
      </c>
    </row>
    <row r="98" spans="1:9" ht="15" customHeight="1" x14ac:dyDescent="0.25">
      <c r="A98" s="2" t="s">
        <v>25</v>
      </c>
      <c r="B98" s="1" t="s">
        <v>48</v>
      </c>
      <c r="C98" s="27" t="s">
        <v>26</v>
      </c>
      <c r="D98" s="27"/>
      <c r="E98" s="27"/>
      <c r="F98" s="16"/>
      <c r="G98" s="20">
        <f>G99+G102</f>
        <v>23661.1</v>
      </c>
      <c r="H98" s="20">
        <f>H99+H102</f>
        <v>-460</v>
      </c>
      <c r="I98" s="20">
        <f t="shared" si="2"/>
        <v>23201.1</v>
      </c>
    </row>
    <row r="99" spans="1:9" ht="15" customHeight="1" x14ac:dyDescent="0.25">
      <c r="A99" s="2" t="s">
        <v>31</v>
      </c>
      <c r="B99" s="1" t="s">
        <v>48</v>
      </c>
      <c r="C99" s="27" t="s">
        <v>26</v>
      </c>
      <c r="D99" s="27"/>
      <c r="E99" s="27"/>
      <c r="F99" s="16" t="s">
        <v>32</v>
      </c>
      <c r="G99" s="20">
        <f>G100</f>
        <v>23160.6</v>
      </c>
      <c r="H99" s="20">
        <f>H100</f>
        <v>-460</v>
      </c>
      <c r="I99" s="20">
        <f t="shared" si="2"/>
        <v>22700.6</v>
      </c>
    </row>
    <row r="100" spans="1:9" ht="23.25" customHeight="1" x14ac:dyDescent="0.25">
      <c r="A100" s="2" t="s">
        <v>33</v>
      </c>
      <c r="B100" s="1" t="s">
        <v>48</v>
      </c>
      <c r="C100" s="27" t="s">
        <v>26</v>
      </c>
      <c r="D100" s="27"/>
      <c r="E100" s="27"/>
      <c r="F100" s="16" t="s">
        <v>34</v>
      </c>
      <c r="G100" s="20">
        <f>G101</f>
        <v>23160.6</v>
      </c>
      <c r="H100" s="20">
        <f>H101</f>
        <v>-460</v>
      </c>
      <c r="I100" s="20">
        <f t="shared" si="2"/>
        <v>22700.6</v>
      </c>
    </row>
    <row r="101" spans="1:9" ht="15" customHeight="1" x14ac:dyDescent="0.25">
      <c r="A101" s="2" t="s">
        <v>35</v>
      </c>
      <c r="B101" s="1" t="s">
        <v>48</v>
      </c>
      <c r="C101" s="27" t="s">
        <v>26</v>
      </c>
      <c r="D101" s="27"/>
      <c r="E101" s="27"/>
      <c r="F101" s="16" t="s">
        <v>36</v>
      </c>
      <c r="G101" s="20">
        <v>23160.6</v>
      </c>
      <c r="H101" s="20">
        <v>-460</v>
      </c>
      <c r="I101" s="20">
        <f t="shared" si="2"/>
        <v>22700.6</v>
      </c>
    </row>
    <row r="102" spans="1:9" ht="15" customHeight="1" x14ac:dyDescent="0.25">
      <c r="A102" s="2" t="s">
        <v>37</v>
      </c>
      <c r="B102" s="1" t="s">
        <v>48</v>
      </c>
      <c r="C102" s="27" t="s">
        <v>26</v>
      </c>
      <c r="D102" s="27"/>
      <c r="E102" s="27"/>
      <c r="F102" s="16" t="s">
        <v>38</v>
      </c>
      <c r="G102" s="20">
        <f>G103</f>
        <v>500.5</v>
      </c>
      <c r="H102" s="20">
        <f>H103</f>
        <v>0</v>
      </c>
      <c r="I102" s="20">
        <f t="shared" si="2"/>
        <v>500.5</v>
      </c>
    </row>
    <row r="103" spans="1:9" ht="15" customHeight="1" x14ac:dyDescent="0.25">
      <c r="A103" s="2" t="s">
        <v>39</v>
      </c>
      <c r="B103" s="1" t="s">
        <v>48</v>
      </c>
      <c r="C103" s="27" t="s">
        <v>26</v>
      </c>
      <c r="D103" s="27"/>
      <c r="E103" s="27"/>
      <c r="F103" s="16" t="s">
        <v>40</v>
      </c>
      <c r="G103" s="20">
        <f>G104+G105+G106</f>
        <v>500.5</v>
      </c>
      <c r="H103" s="20">
        <f>H104+H105+H106</f>
        <v>0</v>
      </c>
      <c r="I103" s="20">
        <f t="shared" si="2"/>
        <v>500.5</v>
      </c>
    </row>
    <row r="104" spans="1:9" ht="15" customHeight="1" x14ac:dyDescent="0.25">
      <c r="A104" s="2" t="s">
        <v>63</v>
      </c>
      <c r="B104" s="1" t="s">
        <v>48</v>
      </c>
      <c r="C104" s="27" t="s">
        <v>26</v>
      </c>
      <c r="D104" s="27"/>
      <c r="E104" s="27"/>
      <c r="F104" s="16" t="s">
        <v>64</v>
      </c>
      <c r="G104" s="21">
        <v>250</v>
      </c>
      <c r="H104" s="21"/>
      <c r="I104" s="20">
        <f t="shared" si="2"/>
        <v>250</v>
      </c>
    </row>
    <row r="105" spans="1:9" ht="15" customHeight="1" x14ac:dyDescent="0.25">
      <c r="A105" s="2" t="s">
        <v>41</v>
      </c>
      <c r="B105" s="1" t="s">
        <v>48</v>
      </c>
      <c r="C105" s="27" t="s">
        <v>26</v>
      </c>
      <c r="D105" s="27"/>
      <c r="E105" s="27"/>
      <c r="F105" s="16" t="s">
        <v>42</v>
      </c>
      <c r="G105" s="21">
        <v>80</v>
      </c>
      <c r="H105" s="21"/>
      <c r="I105" s="20">
        <f t="shared" si="2"/>
        <v>80</v>
      </c>
    </row>
    <row r="106" spans="1:9" ht="15" customHeight="1" x14ac:dyDescent="0.25">
      <c r="A106" s="2" t="s">
        <v>65</v>
      </c>
      <c r="B106" s="1" t="s">
        <v>48</v>
      </c>
      <c r="C106" s="27" t="s">
        <v>26</v>
      </c>
      <c r="D106" s="27"/>
      <c r="E106" s="27"/>
      <c r="F106" s="16" t="s">
        <v>66</v>
      </c>
      <c r="G106" s="20">
        <v>170.5</v>
      </c>
      <c r="H106" s="20"/>
      <c r="I106" s="20">
        <f t="shared" si="2"/>
        <v>170.5</v>
      </c>
    </row>
    <row r="107" spans="1:9" ht="23.25" customHeight="1" x14ac:dyDescent="0.25">
      <c r="A107" s="2" t="s">
        <v>67</v>
      </c>
      <c r="B107" s="1" t="s">
        <v>48</v>
      </c>
      <c r="C107" s="27" t="s">
        <v>68</v>
      </c>
      <c r="D107" s="27"/>
      <c r="E107" s="27"/>
      <c r="F107" s="16"/>
      <c r="G107" s="20">
        <f>G108+G112</f>
        <v>188.20000000000002</v>
      </c>
      <c r="H107" s="20">
        <f>H108+H112</f>
        <v>0</v>
      </c>
      <c r="I107" s="20">
        <f t="shared" si="2"/>
        <v>188.20000000000002</v>
      </c>
    </row>
    <row r="108" spans="1:9" ht="34.5" customHeight="1" x14ac:dyDescent="0.25">
      <c r="A108" s="2" t="s">
        <v>11</v>
      </c>
      <c r="B108" s="1" t="s">
        <v>48</v>
      </c>
      <c r="C108" s="27" t="s">
        <v>68</v>
      </c>
      <c r="D108" s="27"/>
      <c r="E108" s="27"/>
      <c r="F108" s="16" t="s">
        <v>12</v>
      </c>
      <c r="G108" s="20">
        <f>G109</f>
        <v>156.80000000000001</v>
      </c>
      <c r="H108" s="20">
        <f>H109</f>
        <v>0</v>
      </c>
      <c r="I108" s="20">
        <f t="shared" si="2"/>
        <v>156.80000000000001</v>
      </c>
    </row>
    <row r="109" spans="1:9" ht="15" customHeight="1" x14ac:dyDescent="0.25">
      <c r="A109" s="2" t="s">
        <v>13</v>
      </c>
      <c r="B109" s="1" t="s">
        <v>48</v>
      </c>
      <c r="C109" s="27" t="s">
        <v>68</v>
      </c>
      <c r="D109" s="27"/>
      <c r="E109" s="27"/>
      <c r="F109" s="16" t="s">
        <v>14</v>
      </c>
      <c r="G109" s="20">
        <f>G110+G111</f>
        <v>156.80000000000001</v>
      </c>
      <c r="H109" s="20">
        <f>H110+H111</f>
        <v>0</v>
      </c>
      <c r="I109" s="20">
        <f t="shared" si="2"/>
        <v>156.80000000000001</v>
      </c>
    </row>
    <row r="110" spans="1:9" ht="15" customHeight="1" x14ac:dyDescent="0.25">
      <c r="A110" s="2" t="s">
        <v>15</v>
      </c>
      <c r="B110" s="1" t="s">
        <v>48</v>
      </c>
      <c r="C110" s="27" t="s">
        <v>68</v>
      </c>
      <c r="D110" s="27"/>
      <c r="E110" s="27"/>
      <c r="F110" s="16" t="s">
        <v>16</v>
      </c>
      <c r="G110" s="20">
        <v>120.5</v>
      </c>
      <c r="H110" s="20"/>
      <c r="I110" s="20">
        <f t="shared" si="2"/>
        <v>120.5</v>
      </c>
    </row>
    <row r="111" spans="1:9" ht="23.25" customHeight="1" x14ac:dyDescent="0.25">
      <c r="A111" s="2" t="s">
        <v>17</v>
      </c>
      <c r="B111" s="1" t="s">
        <v>48</v>
      </c>
      <c r="C111" s="27" t="s">
        <v>68</v>
      </c>
      <c r="D111" s="27"/>
      <c r="E111" s="27"/>
      <c r="F111" s="16" t="s">
        <v>18</v>
      </c>
      <c r="G111" s="20">
        <v>36.299999999999997</v>
      </c>
      <c r="H111" s="20"/>
      <c r="I111" s="20">
        <f t="shared" si="2"/>
        <v>36.299999999999997</v>
      </c>
    </row>
    <row r="112" spans="1:9" ht="15" customHeight="1" x14ac:dyDescent="0.25">
      <c r="A112" s="2" t="s">
        <v>31</v>
      </c>
      <c r="B112" s="1" t="s">
        <v>48</v>
      </c>
      <c r="C112" s="27" t="s">
        <v>68</v>
      </c>
      <c r="D112" s="27"/>
      <c r="E112" s="27"/>
      <c r="F112" s="16" t="s">
        <v>32</v>
      </c>
      <c r="G112" s="20">
        <f>G113</f>
        <v>31.4</v>
      </c>
      <c r="H112" s="20">
        <f>H113</f>
        <v>0</v>
      </c>
      <c r="I112" s="20">
        <f t="shared" si="2"/>
        <v>31.4</v>
      </c>
    </row>
    <row r="113" spans="1:9" ht="23.25" customHeight="1" x14ac:dyDescent="0.25">
      <c r="A113" s="2" t="s">
        <v>33</v>
      </c>
      <c r="B113" s="1" t="s">
        <v>48</v>
      </c>
      <c r="C113" s="27" t="s">
        <v>68</v>
      </c>
      <c r="D113" s="27"/>
      <c r="E113" s="27"/>
      <c r="F113" s="16" t="s">
        <v>34</v>
      </c>
      <c r="G113" s="20">
        <f>G114</f>
        <v>31.4</v>
      </c>
      <c r="H113" s="20">
        <f>H114</f>
        <v>0</v>
      </c>
      <c r="I113" s="20">
        <f t="shared" si="2"/>
        <v>31.4</v>
      </c>
    </row>
    <row r="114" spans="1:9" ht="15" customHeight="1" x14ac:dyDescent="0.25">
      <c r="A114" s="2" t="s">
        <v>35</v>
      </c>
      <c r="B114" s="1" t="s">
        <v>48</v>
      </c>
      <c r="C114" s="27" t="s">
        <v>68</v>
      </c>
      <c r="D114" s="27"/>
      <c r="E114" s="27"/>
      <c r="F114" s="16" t="s">
        <v>36</v>
      </c>
      <c r="G114" s="20">
        <v>31.4</v>
      </c>
      <c r="H114" s="20"/>
      <c r="I114" s="20">
        <f t="shared" si="2"/>
        <v>31.4</v>
      </c>
    </row>
    <row r="115" spans="1:9" ht="15" customHeight="1" x14ac:dyDescent="0.25">
      <c r="A115" s="5" t="s">
        <v>69</v>
      </c>
      <c r="B115" s="3" t="s">
        <v>70</v>
      </c>
      <c r="C115" s="28"/>
      <c r="D115" s="28"/>
      <c r="E115" s="28"/>
      <c r="F115" s="15"/>
      <c r="G115" s="20">
        <f t="shared" ref="G115:H118" si="3">G116</f>
        <v>37.799999999999997</v>
      </c>
      <c r="H115" s="20">
        <f t="shared" si="3"/>
        <v>0</v>
      </c>
      <c r="I115" s="20">
        <f t="shared" si="2"/>
        <v>37.799999999999997</v>
      </c>
    </row>
    <row r="116" spans="1:9" ht="34.5" customHeight="1" x14ac:dyDescent="0.25">
      <c r="A116" s="2" t="s">
        <v>71</v>
      </c>
      <c r="B116" s="1" t="s">
        <v>70</v>
      </c>
      <c r="C116" s="27" t="s">
        <v>72</v>
      </c>
      <c r="D116" s="27"/>
      <c r="E116" s="27"/>
      <c r="F116" s="16"/>
      <c r="G116" s="20">
        <f t="shared" si="3"/>
        <v>37.799999999999997</v>
      </c>
      <c r="H116" s="20">
        <f t="shared" si="3"/>
        <v>0</v>
      </c>
      <c r="I116" s="20">
        <f t="shared" si="2"/>
        <v>37.799999999999997</v>
      </c>
    </row>
    <row r="117" spans="1:9" ht="15" customHeight="1" x14ac:dyDescent="0.25">
      <c r="A117" s="2" t="s">
        <v>31</v>
      </c>
      <c r="B117" s="1" t="s">
        <v>70</v>
      </c>
      <c r="C117" s="27" t="s">
        <v>72</v>
      </c>
      <c r="D117" s="27"/>
      <c r="E117" s="27"/>
      <c r="F117" s="16" t="s">
        <v>32</v>
      </c>
      <c r="G117" s="20">
        <f t="shared" si="3"/>
        <v>37.799999999999997</v>
      </c>
      <c r="H117" s="20">
        <f t="shared" si="3"/>
        <v>0</v>
      </c>
      <c r="I117" s="20">
        <f t="shared" si="2"/>
        <v>37.799999999999997</v>
      </c>
    </row>
    <row r="118" spans="1:9" ht="23.25" customHeight="1" x14ac:dyDescent="0.25">
      <c r="A118" s="2" t="s">
        <v>33</v>
      </c>
      <c r="B118" s="1" t="s">
        <v>70</v>
      </c>
      <c r="C118" s="27" t="s">
        <v>72</v>
      </c>
      <c r="D118" s="27"/>
      <c r="E118" s="27"/>
      <c r="F118" s="16" t="s">
        <v>34</v>
      </c>
      <c r="G118" s="20">
        <f t="shared" si="3"/>
        <v>37.799999999999997</v>
      </c>
      <c r="H118" s="20">
        <f t="shared" si="3"/>
        <v>0</v>
      </c>
      <c r="I118" s="20">
        <f t="shared" si="2"/>
        <v>37.799999999999997</v>
      </c>
    </row>
    <row r="119" spans="1:9" ht="15" customHeight="1" x14ac:dyDescent="0.25">
      <c r="A119" s="2" t="s">
        <v>35</v>
      </c>
      <c r="B119" s="1" t="s">
        <v>70</v>
      </c>
      <c r="C119" s="27" t="s">
        <v>72</v>
      </c>
      <c r="D119" s="27"/>
      <c r="E119" s="27"/>
      <c r="F119" s="16" t="s">
        <v>36</v>
      </c>
      <c r="G119" s="20">
        <v>37.799999999999997</v>
      </c>
      <c r="H119" s="20"/>
      <c r="I119" s="20">
        <f t="shared" si="2"/>
        <v>37.799999999999997</v>
      </c>
    </row>
    <row r="120" spans="1:9" ht="23.25" customHeight="1" x14ac:dyDescent="0.25">
      <c r="A120" s="5" t="s">
        <v>73</v>
      </c>
      <c r="B120" s="3" t="s">
        <v>74</v>
      </c>
      <c r="C120" s="28"/>
      <c r="D120" s="28"/>
      <c r="E120" s="28"/>
      <c r="F120" s="15"/>
      <c r="G120" s="19">
        <f>G121+G127</f>
        <v>5174.5</v>
      </c>
      <c r="H120" s="19">
        <f>H121+H127</f>
        <v>21</v>
      </c>
      <c r="I120" s="20">
        <f t="shared" si="2"/>
        <v>5195.5</v>
      </c>
    </row>
    <row r="121" spans="1:9" ht="23.25" customHeight="1" x14ac:dyDescent="0.25">
      <c r="A121" s="2" t="s">
        <v>23</v>
      </c>
      <c r="B121" s="1" t="s">
        <v>74</v>
      </c>
      <c r="C121" s="27" t="s">
        <v>24</v>
      </c>
      <c r="D121" s="27"/>
      <c r="E121" s="27"/>
      <c r="F121" s="16"/>
      <c r="G121" s="19">
        <f>G122</f>
        <v>4666.8</v>
      </c>
      <c r="H121" s="19">
        <f>H122</f>
        <v>0</v>
      </c>
      <c r="I121" s="20">
        <f t="shared" si="2"/>
        <v>4666.8</v>
      </c>
    </row>
    <row r="122" spans="1:9" ht="34.5" customHeight="1" x14ac:dyDescent="0.25">
      <c r="A122" s="2" t="s">
        <v>11</v>
      </c>
      <c r="B122" s="1" t="s">
        <v>74</v>
      </c>
      <c r="C122" s="27" t="s">
        <v>24</v>
      </c>
      <c r="D122" s="27"/>
      <c r="E122" s="27"/>
      <c r="F122" s="16" t="s">
        <v>12</v>
      </c>
      <c r="G122" s="19">
        <f>G123</f>
        <v>4666.8</v>
      </c>
      <c r="H122" s="19">
        <f>H123</f>
        <v>0</v>
      </c>
      <c r="I122" s="20">
        <f t="shared" si="2"/>
        <v>4666.8</v>
      </c>
    </row>
    <row r="123" spans="1:9" ht="15" customHeight="1" x14ac:dyDescent="0.25">
      <c r="A123" s="2" t="s">
        <v>13</v>
      </c>
      <c r="B123" s="1" t="s">
        <v>74</v>
      </c>
      <c r="C123" s="27" t="s">
        <v>24</v>
      </c>
      <c r="D123" s="27"/>
      <c r="E123" s="27"/>
      <c r="F123" s="16" t="s">
        <v>14</v>
      </c>
      <c r="G123" s="20">
        <f>G124+G125+G126</f>
        <v>4666.8</v>
      </c>
      <c r="H123" s="20">
        <f>H124+H125+H126</f>
        <v>0</v>
      </c>
      <c r="I123" s="20">
        <f t="shared" si="2"/>
        <v>4666.8</v>
      </c>
    </row>
    <row r="124" spans="1:9" ht="15" customHeight="1" x14ac:dyDescent="0.25">
      <c r="A124" s="2" t="s">
        <v>15</v>
      </c>
      <c r="B124" s="1" t="s">
        <v>74</v>
      </c>
      <c r="C124" s="27" t="s">
        <v>24</v>
      </c>
      <c r="D124" s="27"/>
      <c r="E124" s="27"/>
      <c r="F124" s="16" t="s">
        <v>16</v>
      </c>
      <c r="G124" s="21">
        <v>3591</v>
      </c>
      <c r="H124" s="20"/>
      <c r="I124" s="20">
        <f t="shared" si="2"/>
        <v>3591</v>
      </c>
    </row>
    <row r="125" spans="1:9" ht="23.25" customHeight="1" x14ac:dyDescent="0.25">
      <c r="A125" s="2" t="s">
        <v>27</v>
      </c>
      <c r="B125" s="1" t="s">
        <v>74</v>
      </c>
      <c r="C125" s="27" t="s">
        <v>24</v>
      </c>
      <c r="D125" s="27"/>
      <c r="E125" s="27"/>
      <c r="F125" s="16" t="s">
        <v>28</v>
      </c>
      <c r="G125" s="20">
        <v>0.8</v>
      </c>
      <c r="H125" s="20"/>
      <c r="I125" s="20">
        <f t="shared" si="2"/>
        <v>0.8</v>
      </c>
    </row>
    <row r="126" spans="1:9" ht="23.25" customHeight="1" x14ac:dyDescent="0.25">
      <c r="A126" s="2" t="s">
        <v>17</v>
      </c>
      <c r="B126" s="1" t="s">
        <v>74</v>
      </c>
      <c r="C126" s="27" t="s">
        <v>24</v>
      </c>
      <c r="D126" s="27"/>
      <c r="E126" s="27"/>
      <c r="F126" s="16" t="s">
        <v>18</v>
      </c>
      <c r="G126" s="21">
        <v>1075</v>
      </c>
      <c r="H126" s="21"/>
      <c r="I126" s="20">
        <f t="shared" si="2"/>
        <v>1075</v>
      </c>
    </row>
    <row r="127" spans="1:9" ht="15" customHeight="1" x14ac:dyDescent="0.25">
      <c r="A127" s="2" t="s">
        <v>25</v>
      </c>
      <c r="B127" s="1" t="s">
        <v>74</v>
      </c>
      <c r="C127" s="27" t="s">
        <v>26</v>
      </c>
      <c r="D127" s="27"/>
      <c r="E127" s="27"/>
      <c r="F127" s="16"/>
      <c r="G127" s="20">
        <f t="shared" ref="G127:H129" si="4">G128</f>
        <v>507.7</v>
      </c>
      <c r="H127" s="20">
        <f t="shared" si="4"/>
        <v>21</v>
      </c>
      <c r="I127" s="20">
        <f t="shared" si="2"/>
        <v>528.70000000000005</v>
      </c>
    </row>
    <row r="128" spans="1:9" ht="15" customHeight="1" x14ac:dyDescent="0.25">
      <c r="A128" s="2" t="s">
        <v>31</v>
      </c>
      <c r="B128" s="1" t="s">
        <v>74</v>
      </c>
      <c r="C128" s="27" t="s">
        <v>26</v>
      </c>
      <c r="D128" s="27"/>
      <c r="E128" s="27"/>
      <c r="F128" s="16" t="s">
        <v>32</v>
      </c>
      <c r="G128" s="20">
        <f t="shared" si="4"/>
        <v>507.7</v>
      </c>
      <c r="H128" s="20">
        <f t="shared" si="4"/>
        <v>21</v>
      </c>
      <c r="I128" s="20">
        <f t="shared" si="2"/>
        <v>528.70000000000005</v>
      </c>
    </row>
    <row r="129" spans="1:9" ht="23.25" customHeight="1" x14ac:dyDescent="0.25">
      <c r="A129" s="2" t="s">
        <v>33</v>
      </c>
      <c r="B129" s="1" t="s">
        <v>74</v>
      </c>
      <c r="C129" s="27" t="s">
        <v>26</v>
      </c>
      <c r="D129" s="27"/>
      <c r="E129" s="27"/>
      <c r="F129" s="16" t="s">
        <v>34</v>
      </c>
      <c r="G129" s="20">
        <f t="shared" si="4"/>
        <v>507.7</v>
      </c>
      <c r="H129" s="20">
        <f t="shared" si="4"/>
        <v>21</v>
      </c>
      <c r="I129" s="20">
        <f t="shared" si="2"/>
        <v>528.70000000000005</v>
      </c>
    </row>
    <row r="130" spans="1:9" ht="15" customHeight="1" x14ac:dyDescent="0.25">
      <c r="A130" s="2" t="s">
        <v>35</v>
      </c>
      <c r="B130" s="1" t="s">
        <v>74</v>
      </c>
      <c r="C130" s="27" t="s">
        <v>26</v>
      </c>
      <c r="D130" s="27"/>
      <c r="E130" s="27"/>
      <c r="F130" s="16" t="s">
        <v>36</v>
      </c>
      <c r="G130" s="20">
        <v>507.7</v>
      </c>
      <c r="H130" s="20">
        <v>21</v>
      </c>
      <c r="I130" s="20">
        <f t="shared" si="2"/>
        <v>528.70000000000005</v>
      </c>
    </row>
    <row r="131" spans="1:9" ht="15" customHeight="1" x14ac:dyDescent="0.25">
      <c r="A131" s="2" t="s">
        <v>37</v>
      </c>
      <c r="B131" s="1" t="s">
        <v>74</v>
      </c>
      <c r="C131" s="27" t="s">
        <v>26</v>
      </c>
      <c r="D131" s="27"/>
      <c r="E131" s="27"/>
      <c r="F131" s="16" t="s">
        <v>38</v>
      </c>
      <c r="G131" s="20">
        <f>G132</f>
        <v>0</v>
      </c>
      <c r="H131" s="20">
        <f>H132</f>
        <v>0</v>
      </c>
      <c r="I131" s="20">
        <f t="shared" si="2"/>
        <v>0</v>
      </c>
    </row>
    <row r="132" spans="1:9" ht="15" customHeight="1" x14ac:dyDescent="0.25">
      <c r="A132" s="2" t="s">
        <v>39</v>
      </c>
      <c r="B132" s="1" t="s">
        <v>74</v>
      </c>
      <c r="C132" s="27" t="s">
        <v>26</v>
      </c>
      <c r="D132" s="27"/>
      <c r="E132" s="27"/>
      <c r="F132" s="16" t="s">
        <v>40</v>
      </c>
      <c r="G132" s="20">
        <f>G133</f>
        <v>0</v>
      </c>
      <c r="H132" s="20">
        <f>H133</f>
        <v>0</v>
      </c>
      <c r="I132" s="20">
        <f t="shared" si="2"/>
        <v>0</v>
      </c>
    </row>
    <row r="133" spans="1:9" ht="15" customHeight="1" x14ac:dyDescent="0.25">
      <c r="A133" s="2" t="s">
        <v>65</v>
      </c>
      <c r="B133" s="1" t="s">
        <v>74</v>
      </c>
      <c r="C133" s="27" t="s">
        <v>26</v>
      </c>
      <c r="D133" s="27"/>
      <c r="E133" s="27"/>
      <c r="F133" s="16" t="s">
        <v>66</v>
      </c>
      <c r="G133" s="20">
        <v>0</v>
      </c>
      <c r="H133" s="20">
        <v>0</v>
      </c>
      <c r="I133" s="20">
        <f t="shared" si="2"/>
        <v>0</v>
      </c>
    </row>
    <row r="134" spans="1:9" ht="15" customHeight="1" x14ac:dyDescent="0.25">
      <c r="A134" s="5" t="s">
        <v>75</v>
      </c>
      <c r="B134" s="3" t="s">
        <v>76</v>
      </c>
      <c r="C134" s="28"/>
      <c r="D134" s="28"/>
      <c r="E134" s="28"/>
      <c r="F134" s="15"/>
      <c r="G134" s="20">
        <f>G135+G145+G142</f>
        <v>1850.2</v>
      </c>
      <c r="H134" s="20">
        <f>H135+H145+H142</f>
        <v>476.1</v>
      </c>
      <c r="I134" s="20">
        <f t="shared" si="2"/>
        <v>2326.3000000000002</v>
      </c>
    </row>
    <row r="135" spans="1:9" ht="15" customHeight="1" x14ac:dyDescent="0.25">
      <c r="A135" s="2" t="s">
        <v>25</v>
      </c>
      <c r="B135" s="1" t="s">
        <v>76</v>
      </c>
      <c r="C135" s="27" t="s">
        <v>26</v>
      </c>
      <c r="D135" s="27"/>
      <c r="E135" s="27"/>
      <c r="F135" s="16"/>
      <c r="G135" s="20">
        <f>G136+G139</f>
        <v>111.4</v>
      </c>
      <c r="H135" s="20">
        <f>H136+H139</f>
        <v>0</v>
      </c>
      <c r="I135" s="20">
        <f t="shared" ref="I135:I201" si="5">G135+H135</f>
        <v>111.4</v>
      </c>
    </row>
    <row r="136" spans="1:9" ht="15" customHeight="1" x14ac:dyDescent="0.25">
      <c r="A136" s="2" t="s">
        <v>31</v>
      </c>
      <c r="B136" s="1" t="s">
        <v>76</v>
      </c>
      <c r="C136" s="27" t="s">
        <v>26</v>
      </c>
      <c r="D136" s="27"/>
      <c r="E136" s="27"/>
      <c r="F136" s="16" t="s">
        <v>32</v>
      </c>
      <c r="G136" s="20">
        <f>G137</f>
        <v>111.4</v>
      </c>
      <c r="H136" s="20">
        <f>H137</f>
        <v>0</v>
      </c>
      <c r="I136" s="20">
        <f t="shared" si="5"/>
        <v>111.4</v>
      </c>
    </row>
    <row r="137" spans="1:9" ht="23.25" customHeight="1" x14ac:dyDescent="0.25">
      <c r="A137" s="2" t="s">
        <v>33</v>
      </c>
      <c r="B137" s="1" t="s">
        <v>76</v>
      </c>
      <c r="C137" s="27" t="s">
        <v>26</v>
      </c>
      <c r="D137" s="27"/>
      <c r="E137" s="27"/>
      <c r="F137" s="16" t="s">
        <v>34</v>
      </c>
      <c r="G137" s="20">
        <f>G138</f>
        <v>111.4</v>
      </c>
      <c r="H137" s="20">
        <f>H138</f>
        <v>0</v>
      </c>
      <c r="I137" s="20">
        <f t="shared" si="5"/>
        <v>111.4</v>
      </c>
    </row>
    <row r="138" spans="1:9" ht="15" customHeight="1" x14ac:dyDescent="0.25">
      <c r="A138" s="2" t="s">
        <v>35</v>
      </c>
      <c r="B138" s="1" t="s">
        <v>76</v>
      </c>
      <c r="C138" s="27" t="s">
        <v>26</v>
      </c>
      <c r="D138" s="27"/>
      <c r="E138" s="27"/>
      <c r="F138" s="16" t="s">
        <v>36</v>
      </c>
      <c r="G138" s="20">
        <v>111.4</v>
      </c>
      <c r="H138" s="20"/>
      <c r="I138" s="20">
        <f t="shared" si="5"/>
        <v>111.4</v>
      </c>
    </row>
    <row r="139" spans="1:9" ht="15" customHeight="1" x14ac:dyDescent="0.25">
      <c r="A139" s="2" t="s">
        <v>37</v>
      </c>
      <c r="B139" s="1" t="s">
        <v>76</v>
      </c>
      <c r="C139" s="27" t="s">
        <v>26</v>
      </c>
      <c r="D139" s="27"/>
      <c r="E139" s="27"/>
      <c r="F139" s="16" t="s">
        <v>38</v>
      </c>
      <c r="G139" s="20">
        <f>G140</f>
        <v>0</v>
      </c>
      <c r="H139" s="20">
        <f>H140</f>
        <v>0</v>
      </c>
      <c r="I139" s="20">
        <f t="shared" si="5"/>
        <v>0</v>
      </c>
    </row>
    <row r="140" spans="1:9" ht="15" customHeight="1" x14ac:dyDescent="0.25">
      <c r="A140" s="2" t="s">
        <v>39</v>
      </c>
      <c r="B140" s="1" t="s">
        <v>76</v>
      </c>
      <c r="C140" s="27" t="s">
        <v>26</v>
      </c>
      <c r="D140" s="27"/>
      <c r="E140" s="27"/>
      <c r="F140" s="16" t="s">
        <v>40</v>
      </c>
      <c r="G140" s="20">
        <f>G141</f>
        <v>0</v>
      </c>
      <c r="H140" s="20">
        <f>H141</f>
        <v>0</v>
      </c>
      <c r="I140" s="20">
        <f t="shared" si="5"/>
        <v>0</v>
      </c>
    </row>
    <row r="141" spans="1:9" ht="15" customHeight="1" x14ac:dyDescent="0.25">
      <c r="A141" s="2" t="s">
        <v>65</v>
      </c>
      <c r="B141" s="1" t="s">
        <v>76</v>
      </c>
      <c r="C141" s="27" t="s">
        <v>26</v>
      </c>
      <c r="D141" s="27"/>
      <c r="E141" s="27"/>
      <c r="F141" s="16" t="s">
        <v>66</v>
      </c>
      <c r="G141" s="20">
        <v>0</v>
      </c>
      <c r="H141" s="20">
        <v>0</v>
      </c>
      <c r="I141" s="20">
        <f t="shared" si="5"/>
        <v>0</v>
      </c>
    </row>
    <row r="142" spans="1:9" ht="15" customHeight="1" x14ac:dyDescent="0.25">
      <c r="A142" s="24" t="s">
        <v>391</v>
      </c>
      <c r="B142" s="25" t="s">
        <v>76</v>
      </c>
      <c r="C142" s="45" t="s">
        <v>393</v>
      </c>
      <c r="D142" s="46"/>
      <c r="E142" s="47"/>
      <c r="F142" s="16"/>
      <c r="G142" s="20">
        <f>G143</f>
        <v>0</v>
      </c>
      <c r="H142" s="20">
        <f>H143</f>
        <v>476.1</v>
      </c>
      <c r="I142" s="20">
        <f t="shared" si="5"/>
        <v>476.1</v>
      </c>
    </row>
    <row r="143" spans="1:9" ht="15" customHeight="1" x14ac:dyDescent="0.25">
      <c r="A143" s="24" t="s">
        <v>37</v>
      </c>
      <c r="B143" s="25" t="s">
        <v>76</v>
      </c>
      <c r="C143" s="45" t="s">
        <v>393</v>
      </c>
      <c r="D143" s="46"/>
      <c r="E143" s="47"/>
      <c r="F143" s="26" t="s">
        <v>38</v>
      </c>
      <c r="G143" s="20">
        <f>G144</f>
        <v>0</v>
      </c>
      <c r="H143" s="20">
        <f>H144</f>
        <v>476.1</v>
      </c>
      <c r="I143" s="20">
        <f t="shared" si="5"/>
        <v>476.1</v>
      </c>
    </row>
    <row r="144" spans="1:9" ht="15" customHeight="1" x14ac:dyDescent="0.25">
      <c r="A144" s="24" t="s">
        <v>392</v>
      </c>
      <c r="B144" s="25" t="s">
        <v>76</v>
      </c>
      <c r="C144" s="45" t="s">
        <v>393</v>
      </c>
      <c r="D144" s="46"/>
      <c r="E144" s="47"/>
      <c r="F144" s="26" t="s">
        <v>394</v>
      </c>
      <c r="G144" s="20">
        <v>0</v>
      </c>
      <c r="H144" s="20">
        <v>476.1</v>
      </c>
      <c r="I144" s="20">
        <f t="shared" si="5"/>
        <v>476.1</v>
      </c>
    </row>
    <row r="145" spans="1:9" ht="15" customHeight="1" x14ac:dyDescent="0.25">
      <c r="A145" s="2" t="s">
        <v>25</v>
      </c>
      <c r="B145" s="1" t="s">
        <v>76</v>
      </c>
      <c r="C145" s="27" t="s">
        <v>77</v>
      </c>
      <c r="D145" s="27"/>
      <c r="E145" s="27"/>
      <c r="F145" s="16"/>
      <c r="G145" s="20">
        <f>G146</f>
        <v>1738.8</v>
      </c>
      <c r="H145" s="20">
        <f>H146</f>
        <v>0</v>
      </c>
      <c r="I145" s="20">
        <f t="shared" si="5"/>
        <v>1738.8</v>
      </c>
    </row>
    <row r="146" spans="1:9" ht="34.5" customHeight="1" x14ac:dyDescent="0.25">
      <c r="A146" s="2" t="s">
        <v>11</v>
      </c>
      <c r="B146" s="1" t="s">
        <v>76</v>
      </c>
      <c r="C146" s="27" t="s">
        <v>77</v>
      </c>
      <c r="D146" s="27"/>
      <c r="E146" s="27"/>
      <c r="F146" s="16" t="s">
        <v>12</v>
      </c>
      <c r="G146" s="20">
        <f>G147</f>
        <v>1738.8</v>
      </c>
      <c r="H146" s="20">
        <f>H147</f>
        <v>0</v>
      </c>
      <c r="I146" s="20">
        <f t="shared" si="5"/>
        <v>1738.8</v>
      </c>
    </row>
    <row r="147" spans="1:9" ht="15" customHeight="1" x14ac:dyDescent="0.25">
      <c r="A147" s="2" t="s">
        <v>13</v>
      </c>
      <c r="B147" s="1" t="s">
        <v>76</v>
      </c>
      <c r="C147" s="27" t="s">
        <v>77</v>
      </c>
      <c r="D147" s="27"/>
      <c r="E147" s="27"/>
      <c r="F147" s="16" t="s">
        <v>14</v>
      </c>
      <c r="G147" s="20">
        <f>G148+G149</f>
        <v>1738.8</v>
      </c>
      <c r="H147" s="20">
        <f>H148+H149</f>
        <v>0</v>
      </c>
      <c r="I147" s="20">
        <f t="shared" si="5"/>
        <v>1738.8</v>
      </c>
    </row>
    <row r="148" spans="1:9" ht="15" customHeight="1" x14ac:dyDescent="0.25">
      <c r="A148" s="2" t="s">
        <v>15</v>
      </c>
      <c r="B148" s="1" t="s">
        <v>76</v>
      </c>
      <c r="C148" s="27" t="s">
        <v>77</v>
      </c>
      <c r="D148" s="27"/>
      <c r="E148" s="27"/>
      <c r="F148" s="16" t="s">
        <v>16</v>
      </c>
      <c r="G148" s="20">
        <v>1335.5</v>
      </c>
      <c r="H148" s="20"/>
      <c r="I148" s="20">
        <f t="shared" si="5"/>
        <v>1335.5</v>
      </c>
    </row>
    <row r="149" spans="1:9" ht="23.25" customHeight="1" x14ac:dyDescent="0.25">
      <c r="A149" s="2" t="s">
        <v>17</v>
      </c>
      <c r="B149" s="1" t="s">
        <v>76</v>
      </c>
      <c r="C149" s="27" t="s">
        <v>77</v>
      </c>
      <c r="D149" s="27"/>
      <c r="E149" s="27"/>
      <c r="F149" s="16" t="s">
        <v>18</v>
      </c>
      <c r="G149" s="20">
        <v>403.3</v>
      </c>
      <c r="H149" s="20"/>
      <c r="I149" s="20">
        <f t="shared" si="5"/>
        <v>403.3</v>
      </c>
    </row>
    <row r="150" spans="1:9" ht="15" customHeight="1" x14ac:dyDescent="0.25">
      <c r="A150" s="5" t="s">
        <v>78</v>
      </c>
      <c r="B150" s="3" t="s">
        <v>79</v>
      </c>
      <c r="C150" s="28"/>
      <c r="D150" s="28"/>
      <c r="E150" s="28"/>
      <c r="F150" s="15"/>
      <c r="G150" s="20">
        <f t="shared" ref="G150:H152" si="6">G151</f>
        <v>4532.3</v>
      </c>
      <c r="H150" s="20">
        <f t="shared" si="6"/>
        <v>0</v>
      </c>
      <c r="I150" s="20">
        <f t="shared" si="5"/>
        <v>4532.3</v>
      </c>
    </row>
    <row r="151" spans="1:9" ht="15" customHeight="1" x14ac:dyDescent="0.25">
      <c r="A151" s="2" t="s">
        <v>80</v>
      </c>
      <c r="B151" s="1" t="s">
        <v>79</v>
      </c>
      <c r="C151" s="27" t="s">
        <v>81</v>
      </c>
      <c r="D151" s="27"/>
      <c r="E151" s="27"/>
      <c r="F151" s="16"/>
      <c r="G151" s="20">
        <f t="shared" si="6"/>
        <v>4532.3</v>
      </c>
      <c r="H151" s="20">
        <f t="shared" si="6"/>
        <v>0</v>
      </c>
      <c r="I151" s="20">
        <f t="shared" si="5"/>
        <v>4532.3</v>
      </c>
    </row>
    <row r="152" spans="1:9" ht="15" customHeight="1" x14ac:dyDescent="0.25">
      <c r="A152" s="2" t="s">
        <v>37</v>
      </c>
      <c r="B152" s="1" t="s">
        <v>79</v>
      </c>
      <c r="C152" s="27" t="s">
        <v>81</v>
      </c>
      <c r="D152" s="27"/>
      <c r="E152" s="27"/>
      <c r="F152" s="16" t="s">
        <v>38</v>
      </c>
      <c r="G152" s="20">
        <f t="shared" si="6"/>
        <v>4532.3</v>
      </c>
      <c r="H152" s="20">
        <f t="shared" si="6"/>
        <v>0</v>
      </c>
      <c r="I152" s="20">
        <f t="shared" si="5"/>
        <v>4532.3</v>
      </c>
    </row>
    <row r="153" spans="1:9" ht="15" customHeight="1" x14ac:dyDescent="0.25">
      <c r="A153" s="2" t="s">
        <v>82</v>
      </c>
      <c r="B153" s="1" t="s">
        <v>79</v>
      </c>
      <c r="C153" s="27" t="s">
        <v>81</v>
      </c>
      <c r="D153" s="27"/>
      <c r="E153" s="27"/>
      <c r="F153" s="16" t="s">
        <v>83</v>
      </c>
      <c r="G153" s="20">
        <v>4532.3</v>
      </c>
      <c r="H153" s="20"/>
      <c r="I153" s="20">
        <f t="shared" si="5"/>
        <v>4532.3</v>
      </c>
    </row>
    <row r="154" spans="1:9" ht="15" customHeight="1" x14ac:dyDescent="0.25">
      <c r="A154" s="5" t="s">
        <v>84</v>
      </c>
      <c r="B154" s="3" t="s">
        <v>85</v>
      </c>
      <c r="C154" s="28"/>
      <c r="D154" s="28"/>
      <c r="E154" s="28"/>
      <c r="F154" s="15"/>
      <c r="G154" s="21">
        <f>G155+G159+G168+G172+G176+G180+G184+G188+G192+G201+G205+G209</f>
        <v>30810.5</v>
      </c>
      <c r="H154" s="21">
        <f>H155+H159+H168+H172+H176+H180+H184+H188+H192+H201+H205+H209</f>
        <v>3470.7999999999997</v>
      </c>
      <c r="I154" s="20">
        <f t="shared" si="5"/>
        <v>34281.300000000003</v>
      </c>
    </row>
    <row r="155" spans="1:9" ht="45.75" customHeight="1" x14ac:dyDescent="0.25">
      <c r="A155" s="2" t="s">
        <v>86</v>
      </c>
      <c r="B155" s="1" t="s">
        <v>85</v>
      </c>
      <c r="C155" s="27" t="s">
        <v>87</v>
      </c>
      <c r="D155" s="27"/>
      <c r="E155" s="27"/>
      <c r="F155" s="16"/>
      <c r="G155" s="21">
        <f t="shared" ref="G155:H157" si="7">G156</f>
        <v>338</v>
      </c>
      <c r="H155" s="21">
        <f t="shared" si="7"/>
        <v>0</v>
      </c>
      <c r="I155" s="20">
        <f t="shared" si="5"/>
        <v>338</v>
      </c>
    </row>
    <row r="156" spans="1:9" ht="23.25" customHeight="1" x14ac:dyDescent="0.25">
      <c r="A156" s="2" t="s">
        <v>88</v>
      </c>
      <c r="B156" s="1" t="s">
        <v>85</v>
      </c>
      <c r="C156" s="27" t="s">
        <v>87</v>
      </c>
      <c r="D156" s="27"/>
      <c r="E156" s="27"/>
      <c r="F156" s="16" t="s">
        <v>89</v>
      </c>
      <c r="G156" s="21">
        <f t="shared" si="7"/>
        <v>338</v>
      </c>
      <c r="H156" s="21">
        <f t="shared" si="7"/>
        <v>0</v>
      </c>
      <c r="I156" s="20">
        <f t="shared" si="5"/>
        <v>338</v>
      </c>
    </row>
    <row r="157" spans="1:9" ht="34.5" customHeight="1" x14ac:dyDescent="0.25">
      <c r="A157" s="2" t="s">
        <v>90</v>
      </c>
      <c r="B157" s="1" t="s">
        <v>85</v>
      </c>
      <c r="C157" s="27" t="s">
        <v>87</v>
      </c>
      <c r="D157" s="27"/>
      <c r="E157" s="27"/>
      <c r="F157" s="16" t="s">
        <v>91</v>
      </c>
      <c r="G157" s="21">
        <f t="shared" si="7"/>
        <v>338</v>
      </c>
      <c r="H157" s="21">
        <f t="shared" si="7"/>
        <v>0</v>
      </c>
      <c r="I157" s="20">
        <f t="shared" si="5"/>
        <v>338</v>
      </c>
    </row>
    <row r="158" spans="1:9" ht="15" customHeight="1" x14ac:dyDescent="0.25">
      <c r="A158" s="2" t="s">
        <v>92</v>
      </c>
      <c r="B158" s="1" t="s">
        <v>85</v>
      </c>
      <c r="C158" s="27" t="s">
        <v>87</v>
      </c>
      <c r="D158" s="27"/>
      <c r="E158" s="27"/>
      <c r="F158" s="16" t="s">
        <v>93</v>
      </c>
      <c r="G158" s="21">
        <v>338</v>
      </c>
      <c r="H158" s="21"/>
      <c r="I158" s="20">
        <f t="shared" si="5"/>
        <v>338</v>
      </c>
    </row>
    <row r="159" spans="1:9" ht="33" customHeight="1" x14ac:dyDescent="0.25">
      <c r="A159" s="2" t="s">
        <v>384</v>
      </c>
      <c r="B159" s="1" t="s">
        <v>85</v>
      </c>
      <c r="C159" s="27" t="s">
        <v>94</v>
      </c>
      <c r="D159" s="27"/>
      <c r="E159" s="27"/>
      <c r="F159" s="16"/>
      <c r="G159" s="21">
        <f>G160+G163+G165</f>
        <v>2913.2</v>
      </c>
      <c r="H159" s="21">
        <f>H160+H163+H165</f>
        <v>-49.3</v>
      </c>
      <c r="I159" s="20">
        <f t="shared" si="5"/>
        <v>2863.8999999999996</v>
      </c>
    </row>
    <row r="160" spans="1:9" ht="15" customHeight="1" x14ac:dyDescent="0.25">
      <c r="A160" s="2" t="s">
        <v>31</v>
      </c>
      <c r="B160" s="1" t="s">
        <v>85</v>
      </c>
      <c r="C160" s="27" t="s">
        <v>94</v>
      </c>
      <c r="D160" s="27"/>
      <c r="E160" s="27"/>
      <c r="F160" s="16" t="s">
        <v>32</v>
      </c>
      <c r="G160" s="21">
        <f>G161</f>
        <v>1033.8</v>
      </c>
      <c r="H160" s="21">
        <f>H161</f>
        <v>-49.3</v>
      </c>
      <c r="I160" s="20">
        <f t="shared" si="5"/>
        <v>984.5</v>
      </c>
    </row>
    <row r="161" spans="1:9" ht="23.25" customHeight="1" x14ac:dyDescent="0.25">
      <c r="A161" s="2" t="s">
        <v>33</v>
      </c>
      <c r="B161" s="1" t="s">
        <v>85</v>
      </c>
      <c r="C161" s="27" t="s">
        <v>94</v>
      </c>
      <c r="D161" s="27"/>
      <c r="E161" s="27"/>
      <c r="F161" s="16" t="s">
        <v>34</v>
      </c>
      <c r="G161" s="21">
        <f>G162</f>
        <v>1033.8</v>
      </c>
      <c r="H161" s="21">
        <f>H162</f>
        <v>-49.3</v>
      </c>
      <c r="I161" s="20">
        <f t="shared" si="5"/>
        <v>984.5</v>
      </c>
    </row>
    <row r="162" spans="1:9" ht="15" customHeight="1" x14ac:dyDescent="0.25">
      <c r="A162" s="2" t="s">
        <v>35</v>
      </c>
      <c r="B162" s="1" t="s">
        <v>85</v>
      </c>
      <c r="C162" s="27" t="s">
        <v>94</v>
      </c>
      <c r="D162" s="27"/>
      <c r="E162" s="27"/>
      <c r="F162" s="16" t="s">
        <v>36</v>
      </c>
      <c r="G162" s="20">
        <v>1033.8</v>
      </c>
      <c r="H162" s="20">
        <v>-49.3</v>
      </c>
      <c r="I162" s="20">
        <f t="shared" si="5"/>
        <v>984.5</v>
      </c>
    </row>
    <row r="163" spans="1:9" ht="15" customHeight="1" x14ac:dyDescent="0.25">
      <c r="A163" s="2" t="s">
        <v>95</v>
      </c>
      <c r="B163" s="1" t="s">
        <v>85</v>
      </c>
      <c r="C163" s="27" t="s">
        <v>94</v>
      </c>
      <c r="D163" s="27"/>
      <c r="E163" s="27"/>
      <c r="F163" s="16" t="s">
        <v>96</v>
      </c>
      <c r="G163" s="20">
        <f>G164</f>
        <v>1026.3</v>
      </c>
      <c r="H163" s="20">
        <f>H164</f>
        <v>0</v>
      </c>
      <c r="I163" s="20">
        <f t="shared" si="5"/>
        <v>1026.3</v>
      </c>
    </row>
    <row r="164" spans="1:9" ht="15" customHeight="1" x14ac:dyDescent="0.25">
      <c r="A164" s="2" t="s">
        <v>97</v>
      </c>
      <c r="B164" s="1" t="s">
        <v>85</v>
      </c>
      <c r="C164" s="27" t="s">
        <v>94</v>
      </c>
      <c r="D164" s="27"/>
      <c r="E164" s="27"/>
      <c r="F164" s="16" t="s">
        <v>98</v>
      </c>
      <c r="G164" s="20">
        <v>1026.3</v>
      </c>
      <c r="H164" s="20"/>
      <c r="I164" s="20">
        <f t="shared" si="5"/>
        <v>1026.3</v>
      </c>
    </row>
    <row r="165" spans="1:9" ht="23.25" customHeight="1" x14ac:dyDescent="0.25">
      <c r="A165" s="2" t="s">
        <v>88</v>
      </c>
      <c r="B165" s="1" t="s">
        <v>85</v>
      </c>
      <c r="C165" s="27" t="s">
        <v>94</v>
      </c>
      <c r="D165" s="27"/>
      <c r="E165" s="27"/>
      <c r="F165" s="16" t="s">
        <v>89</v>
      </c>
      <c r="G165" s="20">
        <f>G166</f>
        <v>853.1</v>
      </c>
      <c r="H165" s="20">
        <f>H166</f>
        <v>0</v>
      </c>
      <c r="I165" s="20">
        <f t="shared" si="5"/>
        <v>853.1</v>
      </c>
    </row>
    <row r="166" spans="1:9" ht="15" customHeight="1" x14ac:dyDescent="0.25">
      <c r="A166" s="2" t="s">
        <v>99</v>
      </c>
      <c r="B166" s="1" t="s">
        <v>85</v>
      </c>
      <c r="C166" s="27" t="s">
        <v>94</v>
      </c>
      <c r="D166" s="27"/>
      <c r="E166" s="27"/>
      <c r="F166" s="16" t="s">
        <v>100</v>
      </c>
      <c r="G166" s="20">
        <f>G167</f>
        <v>853.1</v>
      </c>
      <c r="H166" s="20">
        <f>H167</f>
        <v>0</v>
      </c>
      <c r="I166" s="20">
        <f t="shared" si="5"/>
        <v>853.1</v>
      </c>
    </row>
    <row r="167" spans="1:9" ht="15" customHeight="1" x14ac:dyDescent="0.25">
      <c r="A167" s="2" t="s">
        <v>101</v>
      </c>
      <c r="B167" s="1" t="s">
        <v>85</v>
      </c>
      <c r="C167" s="27" t="s">
        <v>94</v>
      </c>
      <c r="D167" s="27"/>
      <c r="E167" s="27"/>
      <c r="F167" s="16" t="s">
        <v>102</v>
      </c>
      <c r="G167" s="20">
        <v>853.1</v>
      </c>
      <c r="H167" s="20"/>
      <c r="I167" s="20">
        <f t="shared" si="5"/>
        <v>853.1</v>
      </c>
    </row>
    <row r="168" spans="1:9" ht="34.5" customHeight="1" x14ac:dyDescent="0.25">
      <c r="A168" s="2" t="s">
        <v>103</v>
      </c>
      <c r="B168" s="1" t="s">
        <v>85</v>
      </c>
      <c r="C168" s="27" t="s">
        <v>104</v>
      </c>
      <c r="D168" s="27"/>
      <c r="E168" s="27"/>
      <c r="F168" s="16"/>
      <c r="G168" s="21">
        <f t="shared" ref="G168:H170" si="8">G169</f>
        <v>20</v>
      </c>
      <c r="H168" s="21">
        <f t="shared" si="8"/>
        <v>0</v>
      </c>
      <c r="I168" s="20">
        <f t="shared" si="5"/>
        <v>20</v>
      </c>
    </row>
    <row r="169" spans="1:9" ht="15" customHeight="1" x14ac:dyDescent="0.25">
      <c r="A169" s="2" t="s">
        <v>31</v>
      </c>
      <c r="B169" s="1" t="s">
        <v>85</v>
      </c>
      <c r="C169" s="27" t="s">
        <v>104</v>
      </c>
      <c r="D169" s="27"/>
      <c r="E169" s="27"/>
      <c r="F169" s="16" t="s">
        <v>32</v>
      </c>
      <c r="G169" s="21">
        <f t="shared" si="8"/>
        <v>20</v>
      </c>
      <c r="H169" s="21">
        <f t="shared" si="8"/>
        <v>0</v>
      </c>
      <c r="I169" s="20">
        <f t="shared" si="5"/>
        <v>20</v>
      </c>
    </row>
    <row r="170" spans="1:9" ht="23.25" customHeight="1" x14ac:dyDescent="0.25">
      <c r="A170" s="2" t="s">
        <v>33</v>
      </c>
      <c r="B170" s="1" t="s">
        <v>85</v>
      </c>
      <c r="C170" s="27" t="s">
        <v>104</v>
      </c>
      <c r="D170" s="27"/>
      <c r="E170" s="27"/>
      <c r="F170" s="16" t="s">
        <v>34</v>
      </c>
      <c r="G170" s="21">
        <f t="shared" si="8"/>
        <v>20</v>
      </c>
      <c r="H170" s="21">
        <f t="shared" si="8"/>
        <v>0</v>
      </c>
      <c r="I170" s="20">
        <f t="shared" si="5"/>
        <v>20</v>
      </c>
    </row>
    <row r="171" spans="1:9" ht="15" customHeight="1" x14ac:dyDescent="0.25">
      <c r="A171" s="2" t="s">
        <v>35</v>
      </c>
      <c r="B171" s="1" t="s">
        <v>85</v>
      </c>
      <c r="C171" s="27" t="s">
        <v>104</v>
      </c>
      <c r="D171" s="27"/>
      <c r="E171" s="27"/>
      <c r="F171" s="16" t="s">
        <v>36</v>
      </c>
      <c r="G171" s="21">
        <v>20</v>
      </c>
      <c r="H171" s="21"/>
      <c r="I171" s="20">
        <f t="shared" si="5"/>
        <v>20</v>
      </c>
    </row>
    <row r="172" spans="1:9" ht="23.25" customHeight="1" x14ac:dyDescent="0.25">
      <c r="A172" s="2" t="s">
        <v>105</v>
      </c>
      <c r="B172" s="1" t="s">
        <v>85</v>
      </c>
      <c r="C172" s="27" t="s">
        <v>106</v>
      </c>
      <c r="D172" s="27"/>
      <c r="E172" s="27"/>
      <c r="F172" s="16"/>
      <c r="G172" s="22">
        <f t="shared" ref="G172:H174" si="9">G173</f>
        <v>5</v>
      </c>
      <c r="H172" s="22">
        <f t="shared" si="9"/>
        <v>0</v>
      </c>
      <c r="I172" s="20">
        <f t="shared" si="5"/>
        <v>5</v>
      </c>
    </row>
    <row r="173" spans="1:9" ht="15" customHeight="1" x14ac:dyDescent="0.25">
      <c r="A173" s="2" t="s">
        <v>31</v>
      </c>
      <c r="B173" s="1" t="s">
        <v>85</v>
      </c>
      <c r="C173" s="27" t="s">
        <v>106</v>
      </c>
      <c r="D173" s="27"/>
      <c r="E173" s="27"/>
      <c r="F173" s="16" t="s">
        <v>32</v>
      </c>
      <c r="G173" s="21">
        <f t="shared" si="9"/>
        <v>5</v>
      </c>
      <c r="H173" s="21">
        <f t="shared" si="9"/>
        <v>0</v>
      </c>
      <c r="I173" s="20">
        <f t="shared" si="5"/>
        <v>5</v>
      </c>
    </row>
    <row r="174" spans="1:9" ht="23.25" customHeight="1" x14ac:dyDescent="0.25">
      <c r="A174" s="2" t="s">
        <v>33</v>
      </c>
      <c r="B174" s="1" t="s">
        <v>85</v>
      </c>
      <c r="C174" s="27" t="s">
        <v>106</v>
      </c>
      <c r="D174" s="27"/>
      <c r="E174" s="27"/>
      <c r="F174" s="16" t="s">
        <v>34</v>
      </c>
      <c r="G174" s="21">
        <f t="shared" si="9"/>
        <v>5</v>
      </c>
      <c r="H174" s="21">
        <f t="shared" si="9"/>
        <v>0</v>
      </c>
      <c r="I174" s="20">
        <f t="shared" si="5"/>
        <v>5</v>
      </c>
    </row>
    <row r="175" spans="1:9" ht="15" customHeight="1" x14ac:dyDescent="0.25">
      <c r="A175" s="2" t="s">
        <v>35</v>
      </c>
      <c r="B175" s="1" t="s">
        <v>85</v>
      </c>
      <c r="C175" s="27" t="s">
        <v>106</v>
      </c>
      <c r="D175" s="27"/>
      <c r="E175" s="27"/>
      <c r="F175" s="16" t="s">
        <v>36</v>
      </c>
      <c r="G175" s="21">
        <v>5</v>
      </c>
      <c r="H175" s="21"/>
      <c r="I175" s="20">
        <f t="shared" si="5"/>
        <v>5</v>
      </c>
    </row>
    <row r="176" spans="1:9" ht="23.25" customHeight="1" x14ac:dyDescent="0.25">
      <c r="A176" s="2" t="s">
        <v>378</v>
      </c>
      <c r="B176" s="1" t="s">
        <v>85</v>
      </c>
      <c r="C176" s="27" t="s">
        <v>107</v>
      </c>
      <c r="D176" s="27"/>
      <c r="E176" s="27"/>
      <c r="F176" s="16"/>
      <c r="G176" s="21">
        <f t="shared" ref="G176:H178" si="10">G177</f>
        <v>17</v>
      </c>
      <c r="H176" s="21">
        <f t="shared" si="10"/>
        <v>0</v>
      </c>
      <c r="I176" s="20">
        <f t="shared" si="5"/>
        <v>17</v>
      </c>
    </row>
    <row r="177" spans="1:9" ht="15" customHeight="1" x14ac:dyDescent="0.25">
      <c r="A177" s="2" t="s">
        <v>31</v>
      </c>
      <c r="B177" s="1" t="s">
        <v>85</v>
      </c>
      <c r="C177" s="27" t="s">
        <v>107</v>
      </c>
      <c r="D177" s="27"/>
      <c r="E177" s="27"/>
      <c r="F177" s="16" t="s">
        <v>32</v>
      </c>
      <c r="G177" s="21">
        <f t="shared" si="10"/>
        <v>17</v>
      </c>
      <c r="H177" s="21">
        <f t="shared" si="10"/>
        <v>0</v>
      </c>
      <c r="I177" s="20">
        <f t="shared" si="5"/>
        <v>17</v>
      </c>
    </row>
    <row r="178" spans="1:9" ht="23.25" customHeight="1" x14ac:dyDescent="0.25">
      <c r="A178" s="2" t="s">
        <v>33</v>
      </c>
      <c r="B178" s="1" t="s">
        <v>85</v>
      </c>
      <c r="C178" s="27" t="s">
        <v>107</v>
      </c>
      <c r="D178" s="27"/>
      <c r="E178" s="27"/>
      <c r="F178" s="16" t="s">
        <v>34</v>
      </c>
      <c r="G178" s="21">
        <f t="shared" si="10"/>
        <v>17</v>
      </c>
      <c r="H178" s="21">
        <f t="shared" si="10"/>
        <v>0</v>
      </c>
      <c r="I178" s="20">
        <f t="shared" si="5"/>
        <v>17</v>
      </c>
    </row>
    <row r="179" spans="1:9" ht="15" customHeight="1" x14ac:dyDescent="0.25">
      <c r="A179" s="2" t="s">
        <v>35</v>
      </c>
      <c r="B179" s="1" t="s">
        <v>85</v>
      </c>
      <c r="C179" s="27" t="s">
        <v>107</v>
      </c>
      <c r="D179" s="27"/>
      <c r="E179" s="27"/>
      <c r="F179" s="16" t="s">
        <v>36</v>
      </c>
      <c r="G179" s="21">
        <v>17</v>
      </c>
      <c r="H179" s="21"/>
      <c r="I179" s="20">
        <f t="shared" si="5"/>
        <v>17</v>
      </c>
    </row>
    <row r="180" spans="1:9" ht="23.25" customHeight="1" x14ac:dyDescent="0.25">
      <c r="A180" s="2" t="s">
        <v>108</v>
      </c>
      <c r="B180" s="1" t="s">
        <v>85</v>
      </c>
      <c r="C180" s="27" t="s">
        <v>109</v>
      </c>
      <c r="D180" s="27"/>
      <c r="E180" s="27"/>
      <c r="F180" s="16"/>
      <c r="G180" s="21">
        <f t="shared" ref="G180:H182" si="11">G181</f>
        <v>20</v>
      </c>
      <c r="H180" s="21">
        <f t="shared" si="11"/>
        <v>0</v>
      </c>
      <c r="I180" s="20">
        <f t="shared" si="5"/>
        <v>20</v>
      </c>
    </row>
    <row r="181" spans="1:9" ht="23.25" customHeight="1" x14ac:dyDescent="0.25">
      <c r="A181" s="2" t="s">
        <v>88</v>
      </c>
      <c r="B181" s="1" t="s">
        <v>85</v>
      </c>
      <c r="C181" s="27" t="s">
        <v>109</v>
      </c>
      <c r="D181" s="27"/>
      <c r="E181" s="27"/>
      <c r="F181" s="16" t="s">
        <v>89</v>
      </c>
      <c r="G181" s="21">
        <f t="shared" si="11"/>
        <v>20</v>
      </c>
      <c r="H181" s="21">
        <f t="shared" si="11"/>
        <v>0</v>
      </c>
      <c r="I181" s="20">
        <f t="shared" si="5"/>
        <v>20</v>
      </c>
    </row>
    <row r="182" spans="1:9" ht="34.5" customHeight="1" x14ac:dyDescent="0.25">
      <c r="A182" s="2" t="s">
        <v>90</v>
      </c>
      <c r="B182" s="1" t="s">
        <v>85</v>
      </c>
      <c r="C182" s="27" t="s">
        <v>109</v>
      </c>
      <c r="D182" s="27"/>
      <c r="E182" s="27"/>
      <c r="F182" s="16" t="s">
        <v>91</v>
      </c>
      <c r="G182" s="21">
        <f t="shared" si="11"/>
        <v>20</v>
      </c>
      <c r="H182" s="21">
        <f t="shared" si="11"/>
        <v>0</v>
      </c>
      <c r="I182" s="20">
        <f t="shared" si="5"/>
        <v>20</v>
      </c>
    </row>
    <row r="183" spans="1:9" ht="15" customHeight="1" x14ac:dyDescent="0.25">
      <c r="A183" s="2" t="s">
        <v>92</v>
      </c>
      <c r="B183" s="1" t="s">
        <v>85</v>
      </c>
      <c r="C183" s="27" t="s">
        <v>109</v>
      </c>
      <c r="D183" s="27"/>
      <c r="E183" s="27"/>
      <c r="F183" s="16" t="s">
        <v>93</v>
      </c>
      <c r="G183" s="21">
        <v>20</v>
      </c>
      <c r="H183" s="21"/>
      <c r="I183" s="20">
        <f t="shared" si="5"/>
        <v>20</v>
      </c>
    </row>
    <row r="184" spans="1:9" ht="23.25" customHeight="1" x14ac:dyDescent="0.25">
      <c r="A184" s="2" t="s">
        <v>110</v>
      </c>
      <c r="B184" s="1" t="s">
        <v>85</v>
      </c>
      <c r="C184" s="27" t="s">
        <v>111</v>
      </c>
      <c r="D184" s="27"/>
      <c r="E184" s="27"/>
      <c r="F184" s="16"/>
      <c r="G184" s="20">
        <f t="shared" ref="G184:H186" si="12">G185</f>
        <v>717.2</v>
      </c>
      <c r="H184" s="20">
        <f t="shared" si="12"/>
        <v>0</v>
      </c>
      <c r="I184" s="20">
        <f t="shared" si="5"/>
        <v>717.2</v>
      </c>
    </row>
    <row r="185" spans="1:9" ht="15" customHeight="1" x14ac:dyDescent="0.25">
      <c r="A185" s="2" t="s">
        <v>31</v>
      </c>
      <c r="B185" s="1" t="s">
        <v>85</v>
      </c>
      <c r="C185" s="27" t="s">
        <v>111</v>
      </c>
      <c r="D185" s="27"/>
      <c r="E185" s="27"/>
      <c r="F185" s="16" t="s">
        <v>32</v>
      </c>
      <c r="G185" s="21">
        <f t="shared" si="12"/>
        <v>717.2</v>
      </c>
      <c r="H185" s="21">
        <f t="shared" si="12"/>
        <v>0</v>
      </c>
      <c r="I185" s="20">
        <f t="shared" si="5"/>
        <v>717.2</v>
      </c>
    </row>
    <row r="186" spans="1:9" ht="23.25" customHeight="1" x14ac:dyDescent="0.25">
      <c r="A186" s="2" t="s">
        <v>33</v>
      </c>
      <c r="B186" s="1" t="s">
        <v>85</v>
      </c>
      <c r="C186" s="27" t="s">
        <v>111</v>
      </c>
      <c r="D186" s="27"/>
      <c r="E186" s="27"/>
      <c r="F186" s="16" t="s">
        <v>34</v>
      </c>
      <c r="G186" s="21">
        <f t="shared" si="12"/>
        <v>717.2</v>
      </c>
      <c r="H186" s="21">
        <f t="shared" si="12"/>
        <v>0</v>
      </c>
      <c r="I186" s="20">
        <f t="shared" si="5"/>
        <v>717.2</v>
      </c>
    </row>
    <row r="187" spans="1:9" ht="15" customHeight="1" x14ac:dyDescent="0.25">
      <c r="A187" s="2" t="s">
        <v>35</v>
      </c>
      <c r="B187" s="1" t="s">
        <v>85</v>
      </c>
      <c r="C187" s="27" t="s">
        <v>111</v>
      </c>
      <c r="D187" s="27"/>
      <c r="E187" s="27"/>
      <c r="F187" s="16" t="s">
        <v>36</v>
      </c>
      <c r="G187" s="20">
        <v>717.2</v>
      </c>
      <c r="H187" s="20"/>
      <c r="I187" s="20">
        <f t="shared" si="5"/>
        <v>717.2</v>
      </c>
    </row>
    <row r="188" spans="1:9" ht="15" customHeight="1" x14ac:dyDescent="0.25">
      <c r="A188" s="2" t="s">
        <v>112</v>
      </c>
      <c r="B188" s="1" t="s">
        <v>85</v>
      </c>
      <c r="C188" s="27" t="s">
        <v>113</v>
      </c>
      <c r="D188" s="27"/>
      <c r="E188" s="27"/>
      <c r="F188" s="16"/>
      <c r="G188" s="20">
        <f t="shared" ref="G188:H190" si="13">G189</f>
        <v>1350.5</v>
      </c>
      <c r="H188" s="20">
        <f t="shared" si="13"/>
        <v>0</v>
      </c>
      <c r="I188" s="20">
        <f t="shared" si="5"/>
        <v>1350.5</v>
      </c>
    </row>
    <row r="189" spans="1:9" ht="15" customHeight="1" x14ac:dyDescent="0.25">
      <c r="A189" s="2" t="s">
        <v>31</v>
      </c>
      <c r="B189" s="1" t="s">
        <v>85</v>
      </c>
      <c r="C189" s="27" t="s">
        <v>113</v>
      </c>
      <c r="D189" s="27"/>
      <c r="E189" s="27"/>
      <c r="F189" s="16" t="s">
        <v>32</v>
      </c>
      <c r="G189" s="20">
        <f t="shared" si="13"/>
        <v>1350.5</v>
      </c>
      <c r="H189" s="20">
        <f t="shared" si="13"/>
        <v>0</v>
      </c>
      <c r="I189" s="20">
        <f t="shared" si="5"/>
        <v>1350.5</v>
      </c>
    </row>
    <row r="190" spans="1:9" ht="23.25" customHeight="1" x14ac:dyDescent="0.25">
      <c r="A190" s="2" t="s">
        <v>33</v>
      </c>
      <c r="B190" s="1" t="s">
        <v>85</v>
      </c>
      <c r="C190" s="27" t="s">
        <v>113</v>
      </c>
      <c r="D190" s="27"/>
      <c r="E190" s="27"/>
      <c r="F190" s="16" t="s">
        <v>34</v>
      </c>
      <c r="G190" s="20">
        <f t="shared" si="13"/>
        <v>1350.5</v>
      </c>
      <c r="H190" s="20">
        <f t="shared" si="13"/>
        <v>0</v>
      </c>
      <c r="I190" s="20">
        <f t="shared" si="5"/>
        <v>1350.5</v>
      </c>
    </row>
    <row r="191" spans="1:9" ht="15" customHeight="1" x14ac:dyDescent="0.25">
      <c r="A191" s="2" t="s">
        <v>35</v>
      </c>
      <c r="B191" s="1" t="s">
        <v>85</v>
      </c>
      <c r="C191" s="27" t="s">
        <v>113</v>
      </c>
      <c r="D191" s="27"/>
      <c r="E191" s="27"/>
      <c r="F191" s="16" t="s">
        <v>36</v>
      </c>
      <c r="G191" s="20">
        <v>1350.5</v>
      </c>
      <c r="H191" s="20"/>
      <c r="I191" s="20">
        <f t="shared" si="5"/>
        <v>1350.5</v>
      </c>
    </row>
    <row r="192" spans="1:9" ht="15" customHeight="1" x14ac:dyDescent="0.25">
      <c r="A192" s="2" t="s">
        <v>114</v>
      </c>
      <c r="B192" s="1" t="s">
        <v>85</v>
      </c>
      <c r="C192" s="27" t="s">
        <v>115</v>
      </c>
      <c r="D192" s="27"/>
      <c r="E192" s="27"/>
      <c r="F192" s="16"/>
      <c r="G192" s="21">
        <f>G193+G196</f>
        <v>6003.8</v>
      </c>
      <c r="H192" s="21">
        <f>H193+H196</f>
        <v>3238.1</v>
      </c>
      <c r="I192" s="20">
        <f t="shared" si="5"/>
        <v>9241.9</v>
      </c>
    </row>
    <row r="193" spans="1:9" ht="15" customHeight="1" x14ac:dyDescent="0.25">
      <c r="A193" s="2" t="s">
        <v>116</v>
      </c>
      <c r="B193" s="1" t="s">
        <v>85</v>
      </c>
      <c r="C193" s="27" t="s">
        <v>115</v>
      </c>
      <c r="D193" s="27"/>
      <c r="E193" s="27"/>
      <c r="F193" s="16" t="s">
        <v>117</v>
      </c>
      <c r="G193" s="20">
        <f>G194</f>
        <v>434.8</v>
      </c>
      <c r="H193" s="20">
        <f>H194</f>
        <v>0</v>
      </c>
      <c r="I193" s="20">
        <f t="shared" si="5"/>
        <v>434.8</v>
      </c>
    </row>
    <row r="194" spans="1:9" ht="15" customHeight="1" x14ac:dyDescent="0.25">
      <c r="A194" s="2" t="s">
        <v>118</v>
      </c>
      <c r="B194" s="1" t="s">
        <v>85</v>
      </c>
      <c r="C194" s="27" t="s">
        <v>115</v>
      </c>
      <c r="D194" s="27"/>
      <c r="E194" s="27"/>
      <c r="F194" s="16" t="s">
        <v>119</v>
      </c>
      <c r="G194" s="20">
        <f>G195</f>
        <v>434.8</v>
      </c>
      <c r="H194" s="20">
        <f>H195</f>
        <v>0</v>
      </c>
      <c r="I194" s="20">
        <f t="shared" si="5"/>
        <v>434.8</v>
      </c>
    </row>
    <row r="195" spans="1:9" ht="23.25" customHeight="1" x14ac:dyDescent="0.25">
      <c r="A195" s="2" t="s">
        <v>120</v>
      </c>
      <c r="B195" s="1" t="s">
        <v>85</v>
      </c>
      <c r="C195" s="27" t="s">
        <v>115</v>
      </c>
      <c r="D195" s="27"/>
      <c r="E195" s="27"/>
      <c r="F195" s="16" t="s">
        <v>121</v>
      </c>
      <c r="G195" s="20">
        <v>434.8</v>
      </c>
      <c r="H195" s="20"/>
      <c r="I195" s="20">
        <f t="shared" si="5"/>
        <v>434.8</v>
      </c>
    </row>
    <row r="196" spans="1:9" ht="15" customHeight="1" x14ac:dyDescent="0.25">
      <c r="A196" s="2" t="s">
        <v>37</v>
      </c>
      <c r="B196" s="1" t="s">
        <v>85</v>
      </c>
      <c r="C196" s="27" t="s">
        <v>115</v>
      </c>
      <c r="D196" s="27"/>
      <c r="E196" s="27"/>
      <c r="F196" s="16" t="s">
        <v>38</v>
      </c>
      <c r="G196" s="21">
        <f>G197+G199</f>
        <v>5569</v>
      </c>
      <c r="H196" s="21">
        <f>H197+H199</f>
        <v>3238.1</v>
      </c>
      <c r="I196" s="20">
        <f t="shared" si="5"/>
        <v>8807.1</v>
      </c>
    </row>
    <row r="197" spans="1:9" ht="15" customHeight="1" x14ac:dyDescent="0.25">
      <c r="A197" s="2" t="s">
        <v>122</v>
      </c>
      <c r="B197" s="1" t="s">
        <v>85</v>
      </c>
      <c r="C197" s="27" t="s">
        <v>115</v>
      </c>
      <c r="D197" s="27"/>
      <c r="E197" s="27"/>
      <c r="F197" s="16" t="s">
        <v>123</v>
      </c>
      <c r="G197" s="21">
        <f>G198</f>
        <v>5219</v>
      </c>
      <c r="H197" s="21">
        <f>H198</f>
        <v>3238.1</v>
      </c>
      <c r="I197" s="20">
        <f t="shared" si="5"/>
        <v>8457.1</v>
      </c>
    </row>
    <row r="198" spans="1:9" ht="23.25" customHeight="1" x14ac:dyDescent="0.25">
      <c r="A198" s="2" t="s">
        <v>124</v>
      </c>
      <c r="B198" s="1" t="s">
        <v>85</v>
      </c>
      <c r="C198" s="27" t="s">
        <v>115</v>
      </c>
      <c r="D198" s="27"/>
      <c r="E198" s="27"/>
      <c r="F198" s="16" t="s">
        <v>125</v>
      </c>
      <c r="G198" s="21">
        <v>5219</v>
      </c>
      <c r="H198" s="21">
        <v>3238.1</v>
      </c>
      <c r="I198" s="20">
        <f t="shared" si="5"/>
        <v>8457.1</v>
      </c>
    </row>
    <row r="199" spans="1:9" ht="15" customHeight="1" x14ac:dyDescent="0.25">
      <c r="A199" s="2" t="s">
        <v>39</v>
      </c>
      <c r="B199" s="1" t="s">
        <v>85</v>
      </c>
      <c r="C199" s="27" t="s">
        <v>115</v>
      </c>
      <c r="D199" s="27"/>
      <c r="E199" s="27"/>
      <c r="F199" s="16" t="s">
        <v>40</v>
      </c>
      <c r="G199" s="21">
        <f>G200</f>
        <v>350</v>
      </c>
      <c r="H199" s="21">
        <f>H200</f>
        <v>0</v>
      </c>
      <c r="I199" s="20">
        <f t="shared" si="5"/>
        <v>350</v>
      </c>
    </row>
    <row r="200" spans="1:9" ht="15" customHeight="1" x14ac:dyDescent="0.25">
      <c r="A200" s="2" t="s">
        <v>65</v>
      </c>
      <c r="B200" s="1" t="s">
        <v>85</v>
      </c>
      <c r="C200" s="27" t="s">
        <v>115</v>
      </c>
      <c r="D200" s="27"/>
      <c r="E200" s="27"/>
      <c r="F200" s="16" t="s">
        <v>66</v>
      </c>
      <c r="G200" s="21">
        <v>350</v>
      </c>
      <c r="H200" s="21"/>
      <c r="I200" s="20">
        <f t="shared" si="5"/>
        <v>350</v>
      </c>
    </row>
    <row r="201" spans="1:9" ht="15" customHeight="1" x14ac:dyDescent="0.25">
      <c r="A201" s="2" t="s">
        <v>84</v>
      </c>
      <c r="B201" s="1" t="s">
        <v>85</v>
      </c>
      <c r="C201" s="27" t="s">
        <v>126</v>
      </c>
      <c r="D201" s="27"/>
      <c r="E201" s="27"/>
      <c r="F201" s="16"/>
      <c r="G201" s="21">
        <f t="shared" ref="G201:H203" si="14">G202</f>
        <v>200</v>
      </c>
      <c r="H201" s="21">
        <f t="shared" si="14"/>
        <v>282</v>
      </c>
      <c r="I201" s="20">
        <f t="shared" si="5"/>
        <v>482</v>
      </c>
    </row>
    <row r="202" spans="1:9" ht="15" customHeight="1" x14ac:dyDescent="0.25">
      <c r="A202" s="2" t="s">
        <v>31</v>
      </c>
      <c r="B202" s="1" t="s">
        <v>85</v>
      </c>
      <c r="C202" s="27" t="s">
        <v>126</v>
      </c>
      <c r="D202" s="27"/>
      <c r="E202" s="27"/>
      <c r="F202" s="16" t="s">
        <v>32</v>
      </c>
      <c r="G202" s="21">
        <f t="shared" si="14"/>
        <v>200</v>
      </c>
      <c r="H202" s="21">
        <f t="shared" si="14"/>
        <v>282</v>
      </c>
      <c r="I202" s="20">
        <f t="shared" ref="I202:I265" si="15">G202+H202</f>
        <v>482</v>
      </c>
    </row>
    <row r="203" spans="1:9" ht="23.25" customHeight="1" x14ac:dyDescent="0.25">
      <c r="A203" s="2" t="s">
        <v>33</v>
      </c>
      <c r="B203" s="1" t="s">
        <v>85</v>
      </c>
      <c r="C203" s="27" t="s">
        <v>126</v>
      </c>
      <c r="D203" s="27"/>
      <c r="E203" s="27"/>
      <c r="F203" s="16" t="s">
        <v>34</v>
      </c>
      <c r="G203" s="21">
        <f t="shared" si="14"/>
        <v>200</v>
      </c>
      <c r="H203" s="21">
        <f t="shared" si="14"/>
        <v>282</v>
      </c>
      <c r="I203" s="20">
        <f t="shared" si="15"/>
        <v>482</v>
      </c>
    </row>
    <row r="204" spans="1:9" ht="15" customHeight="1" x14ac:dyDescent="0.25">
      <c r="A204" s="2" t="s">
        <v>35</v>
      </c>
      <c r="B204" s="1" t="s">
        <v>85</v>
      </c>
      <c r="C204" s="27" t="s">
        <v>126</v>
      </c>
      <c r="D204" s="27"/>
      <c r="E204" s="27"/>
      <c r="F204" s="16" t="s">
        <v>36</v>
      </c>
      <c r="G204" s="21">
        <v>200</v>
      </c>
      <c r="H204" s="21">
        <v>282</v>
      </c>
      <c r="I204" s="20">
        <f t="shared" si="15"/>
        <v>482</v>
      </c>
    </row>
    <row r="205" spans="1:9" ht="15" customHeight="1" x14ac:dyDescent="0.25">
      <c r="A205" s="2" t="s">
        <v>127</v>
      </c>
      <c r="B205" s="1" t="s">
        <v>85</v>
      </c>
      <c r="C205" s="27" t="s">
        <v>128</v>
      </c>
      <c r="D205" s="27"/>
      <c r="E205" s="27"/>
      <c r="F205" s="16"/>
      <c r="G205" s="20">
        <f t="shared" ref="G205:H207" si="16">G206</f>
        <v>1043.2</v>
      </c>
      <c r="H205" s="20">
        <f t="shared" si="16"/>
        <v>0</v>
      </c>
      <c r="I205" s="20">
        <f t="shared" si="15"/>
        <v>1043.2</v>
      </c>
    </row>
    <row r="206" spans="1:9" ht="15" customHeight="1" x14ac:dyDescent="0.25">
      <c r="A206" s="2" t="s">
        <v>31</v>
      </c>
      <c r="B206" s="1" t="s">
        <v>85</v>
      </c>
      <c r="C206" s="27" t="s">
        <v>128</v>
      </c>
      <c r="D206" s="27"/>
      <c r="E206" s="27"/>
      <c r="F206" s="16" t="s">
        <v>32</v>
      </c>
      <c r="G206" s="21">
        <f t="shared" si="16"/>
        <v>1043.2</v>
      </c>
      <c r="H206" s="21">
        <f t="shared" si="16"/>
        <v>0</v>
      </c>
      <c r="I206" s="20">
        <f t="shared" si="15"/>
        <v>1043.2</v>
      </c>
    </row>
    <row r="207" spans="1:9" ht="23.25" customHeight="1" x14ac:dyDescent="0.25">
      <c r="A207" s="2" t="s">
        <v>33</v>
      </c>
      <c r="B207" s="1" t="s">
        <v>85</v>
      </c>
      <c r="C207" s="27" t="s">
        <v>128</v>
      </c>
      <c r="D207" s="27"/>
      <c r="E207" s="27"/>
      <c r="F207" s="16" t="s">
        <v>34</v>
      </c>
      <c r="G207" s="21">
        <f t="shared" si="16"/>
        <v>1043.2</v>
      </c>
      <c r="H207" s="21">
        <f t="shared" si="16"/>
        <v>0</v>
      </c>
      <c r="I207" s="20">
        <f t="shared" si="15"/>
        <v>1043.2</v>
      </c>
    </row>
    <row r="208" spans="1:9" ht="15" customHeight="1" x14ac:dyDescent="0.25">
      <c r="A208" s="2" t="s">
        <v>35</v>
      </c>
      <c r="B208" s="1" t="s">
        <v>85</v>
      </c>
      <c r="C208" s="27" t="s">
        <v>128</v>
      </c>
      <c r="D208" s="27"/>
      <c r="E208" s="27"/>
      <c r="F208" s="16" t="s">
        <v>36</v>
      </c>
      <c r="G208" s="20">
        <v>1043.2</v>
      </c>
      <c r="H208" s="20"/>
      <c r="I208" s="20">
        <f t="shared" si="15"/>
        <v>1043.2</v>
      </c>
    </row>
    <row r="209" spans="1:9" ht="15" customHeight="1" x14ac:dyDescent="0.25">
      <c r="A209" s="2" t="s">
        <v>19</v>
      </c>
      <c r="B209" s="1" t="s">
        <v>85</v>
      </c>
      <c r="C209" s="27" t="s">
        <v>20</v>
      </c>
      <c r="D209" s="27"/>
      <c r="E209" s="27"/>
      <c r="F209" s="16"/>
      <c r="G209" s="20">
        <f t="shared" ref="G209:H211" si="17">G210</f>
        <v>18182.599999999999</v>
      </c>
      <c r="H209" s="20">
        <f t="shared" si="17"/>
        <v>0</v>
      </c>
      <c r="I209" s="20">
        <f t="shared" si="15"/>
        <v>18182.599999999999</v>
      </c>
    </row>
    <row r="210" spans="1:9" ht="15" customHeight="1" x14ac:dyDescent="0.25">
      <c r="A210" s="2" t="s">
        <v>37</v>
      </c>
      <c r="B210" s="1" t="s">
        <v>85</v>
      </c>
      <c r="C210" s="27" t="s">
        <v>20</v>
      </c>
      <c r="D210" s="27"/>
      <c r="E210" s="27"/>
      <c r="F210" s="16" t="s">
        <v>38</v>
      </c>
      <c r="G210" s="20">
        <f t="shared" si="17"/>
        <v>18182.599999999999</v>
      </c>
      <c r="H210" s="20">
        <f t="shared" si="17"/>
        <v>0</v>
      </c>
      <c r="I210" s="20">
        <f t="shared" si="15"/>
        <v>18182.599999999999</v>
      </c>
    </row>
    <row r="211" spans="1:9" ht="15" customHeight="1" x14ac:dyDescent="0.25">
      <c r="A211" s="2" t="s">
        <v>39</v>
      </c>
      <c r="B211" s="1" t="s">
        <v>85</v>
      </c>
      <c r="C211" s="27" t="s">
        <v>20</v>
      </c>
      <c r="D211" s="27"/>
      <c r="E211" s="27"/>
      <c r="F211" s="16" t="s">
        <v>40</v>
      </c>
      <c r="G211" s="20">
        <f t="shared" si="17"/>
        <v>18182.599999999999</v>
      </c>
      <c r="H211" s="20">
        <f t="shared" si="17"/>
        <v>0</v>
      </c>
      <c r="I211" s="20">
        <f t="shared" si="15"/>
        <v>18182.599999999999</v>
      </c>
    </row>
    <row r="212" spans="1:9" ht="15" customHeight="1" x14ac:dyDescent="0.25">
      <c r="A212" s="2" t="s">
        <v>65</v>
      </c>
      <c r="B212" s="1" t="s">
        <v>85</v>
      </c>
      <c r="C212" s="27" t="s">
        <v>20</v>
      </c>
      <c r="D212" s="27"/>
      <c r="E212" s="27"/>
      <c r="F212" s="16" t="s">
        <v>66</v>
      </c>
      <c r="G212" s="20">
        <v>18182.599999999999</v>
      </c>
      <c r="H212" s="20"/>
      <c r="I212" s="20">
        <f t="shared" si="15"/>
        <v>18182.599999999999</v>
      </c>
    </row>
    <row r="213" spans="1:9" ht="15" customHeight="1" x14ac:dyDescent="0.25">
      <c r="A213" s="6" t="s">
        <v>129</v>
      </c>
      <c r="B213" s="4" t="s">
        <v>130</v>
      </c>
      <c r="C213" s="35"/>
      <c r="D213" s="35"/>
      <c r="E213" s="35"/>
      <c r="F213" s="17"/>
      <c r="G213" s="20">
        <f>G214+G228</f>
        <v>3335.3</v>
      </c>
      <c r="H213" s="20">
        <f>H214+H228</f>
        <v>0</v>
      </c>
      <c r="I213" s="20">
        <f t="shared" si="15"/>
        <v>3335.3</v>
      </c>
    </row>
    <row r="214" spans="1:9" ht="15" customHeight="1" x14ac:dyDescent="0.25">
      <c r="A214" s="5" t="s">
        <v>131</v>
      </c>
      <c r="B214" s="3" t="s">
        <v>132</v>
      </c>
      <c r="C214" s="28"/>
      <c r="D214" s="28"/>
      <c r="E214" s="28"/>
      <c r="F214" s="15"/>
      <c r="G214" s="20">
        <f>G215+G220</f>
        <v>3082.5</v>
      </c>
      <c r="H214" s="20">
        <f>H215+H220</f>
        <v>0</v>
      </c>
      <c r="I214" s="20">
        <f t="shared" si="15"/>
        <v>3082.5</v>
      </c>
    </row>
    <row r="215" spans="1:9" ht="23.25" customHeight="1" x14ac:dyDescent="0.25">
      <c r="A215" s="2" t="s">
        <v>133</v>
      </c>
      <c r="B215" s="1" t="s">
        <v>132</v>
      </c>
      <c r="C215" s="27" t="s">
        <v>134</v>
      </c>
      <c r="D215" s="27"/>
      <c r="E215" s="27"/>
      <c r="F215" s="16"/>
      <c r="G215" s="20">
        <f>G216</f>
        <v>1562.4</v>
      </c>
      <c r="H215" s="20">
        <f>H216</f>
        <v>0</v>
      </c>
      <c r="I215" s="20">
        <f t="shared" si="15"/>
        <v>1562.4</v>
      </c>
    </row>
    <row r="216" spans="1:9" ht="34.5" customHeight="1" x14ac:dyDescent="0.25">
      <c r="A216" s="2" t="s">
        <v>11</v>
      </c>
      <c r="B216" s="1" t="s">
        <v>132</v>
      </c>
      <c r="C216" s="27" t="s">
        <v>134</v>
      </c>
      <c r="D216" s="27"/>
      <c r="E216" s="27"/>
      <c r="F216" s="16" t="s">
        <v>12</v>
      </c>
      <c r="G216" s="20">
        <f>G217</f>
        <v>1562.4</v>
      </c>
      <c r="H216" s="20">
        <f>H217</f>
        <v>0</v>
      </c>
      <c r="I216" s="20">
        <f t="shared" si="15"/>
        <v>1562.4</v>
      </c>
    </row>
    <row r="217" spans="1:9" ht="15" customHeight="1" x14ac:dyDescent="0.25">
      <c r="A217" s="2" t="s">
        <v>13</v>
      </c>
      <c r="B217" s="1" t="s">
        <v>132</v>
      </c>
      <c r="C217" s="27" t="s">
        <v>134</v>
      </c>
      <c r="D217" s="27"/>
      <c r="E217" s="27"/>
      <c r="F217" s="16" t="s">
        <v>14</v>
      </c>
      <c r="G217" s="20">
        <f>G218+G219</f>
        <v>1562.4</v>
      </c>
      <c r="H217" s="20">
        <f>H218+H219</f>
        <v>0</v>
      </c>
      <c r="I217" s="20">
        <f t="shared" si="15"/>
        <v>1562.4</v>
      </c>
    </row>
    <row r="218" spans="1:9" ht="15" customHeight="1" x14ac:dyDescent="0.25">
      <c r="A218" s="2" t="s">
        <v>15</v>
      </c>
      <c r="B218" s="1" t="s">
        <v>132</v>
      </c>
      <c r="C218" s="27" t="s">
        <v>134</v>
      </c>
      <c r="D218" s="27"/>
      <c r="E218" s="27"/>
      <c r="F218" s="16" t="s">
        <v>16</v>
      </c>
      <c r="G218" s="21">
        <v>1200</v>
      </c>
      <c r="H218" s="21"/>
      <c r="I218" s="20">
        <f t="shared" si="15"/>
        <v>1200</v>
      </c>
    </row>
    <row r="219" spans="1:9" ht="23.25" customHeight="1" x14ac:dyDescent="0.25">
      <c r="A219" s="2" t="s">
        <v>17</v>
      </c>
      <c r="B219" s="1" t="s">
        <v>132</v>
      </c>
      <c r="C219" s="27" t="s">
        <v>134</v>
      </c>
      <c r="D219" s="27"/>
      <c r="E219" s="27"/>
      <c r="F219" s="16" t="s">
        <v>18</v>
      </c>
      <c r="G219" s="20">
        <v>362.4</v>
      </c>
      <c r="H219" s="20"/>
      <c r="I219" s="20">
        <f t="shared" si="15"/>
        <v>362.4</v>
      </c>
    </row>
    <row r="220" spans="1:9" ht="23.25" customHeight="1" x14ac:dyDescent="0.25">
      <c r="A220" s="2" t="s">
        <v>135</v>
      </c>
      <c r="B220" s="1" t="s">
        <v>132</v>
      </c>
      <c r="C220" s="27" t="s">
        <v>136</v>
      </c>
      <c r="D220" s="27"/>
      <c r="E220" s="27"/>
      <c r="F220" s="16"/>
      <c r="G220" s="20">
        <f>G221+G225</f>
        <v>1520.1000000000001</v>
      </c>
      <c r="H220" s="20">
        <f>H221+H225</f>
        <v>0</v>
      </c>
      <c r="I220" s="20">
        <f t="shared" si="15"/>
        <v>1520.1000000000001</v>
      </c>
    </row>
    <row r="221" spans="1:9" ht="34.5" customHeight="1" x14ac:dyDescent="0.25">
      <c r="A221" s="2" t="s">
        <v>11</v>
      </c>
      <c r="B221" s="1" t="s">
        <v>132</v>
      </c>
      <c r="C221" s="27" t="s">
        <v>136</v>
      </c>
      <c r="D221" s="27"/>
      <c r="E221" s="27"/>
      <c r="F221" s="16" t="s">
        <v>12</v>
      </c>
      <c r="G221" s="20">
        <f>G222</f>
        <v>1421.4</v>
      </c>
      <c r="H221" s="20">
        <f>H222</f>
        <v>0</v>
      </c>
      <c r="I221" s="20">
        <f t="shared" si="15"/>
        <v>1421.4</v>
      </c>
    </row>
    <row r="222" spans="1:9" ht="15" customHeight="1" x14ac:dyDescent="0.25">
      <c r="A222" s="2" t="s">
        <v>13</v>
      </c>
      <c r="B222" s="1" t="s">
        <v>132</v>
      </c>
      <c r="C222" s="27" t="s">
        <v>136</v>
      </c>
      <c r="D222" s="27"/>
      <c r="E222" s="27"/>
      <c r="F222" s="16" t="s">
        <v>14</v>
      </c>
      <c r="G222" s="20">
        <f>G223+G224</f>
        <v>1421.4</v>
      </c>
      <c r="H222" s="20">
        <f>H223+H224</f>
        <v>0</v>
      </c>
      <c r="I222" s="20">
        <f t="shared" si="15"/>
        <v>1421.4</v>
      </c>
    </row>
    <row r="223" spans="1:9" ht="15" customHeight="1" x14ac:dyDescent="0.25">
      <c r="A223" s="2" t="s">
        <v>15</v>
      </c>
      <c r="B223" s="1" t="s">
        <v>132</v>
      </c>
      <c r="C223" s="27" t="s">
        <v>136</v>
      </c>
      <c r="D223" s="27"/>
      <c r="E223" s="27"/>
      <c r="F223" s="16" t="s">
        <v>16</v>
      </c>
      <c r="G223" s="20">
        <v>1091.7</v>
      </c>
      <c r="H223" s="20"/>
      <c r="I223" s="20">
        <f t="shared" si="15"/>
        <v>1091.7</v>
      </c>
    </row>
    <row r="224" spans="1:9" ht="23.25" customHeight="1" x14ac:dyDescent="0.25">
      <c r="A224" s="2" t="s">
        <v>17</v>
      </c>
      <c r="B224" s="1" t="s">
        <v>132</v>
      </c>
      <c r="C224" s="27" t="s">
        <v>136</v>
      </c>
      <c r="D224" s="27"/>
      <c r="E224" s="27"/>
      <c r="F224" s="16" t="s">
        <v>18</v>
      </c>
      <c r="G224" s="20">
        <v>329.7</v>
      </c>
      <c r="H224" s="20"/>
      <c r="I224" s="20">
        <f t="shared" si="15"/>
        <v>329.7</v>
      </c>
    </row>
    <row r="225" spans="1:9" ht="15" customHeight="1" x14ac:dyDescent="0.25">
      <c r="A225" s="2" t="s">
        <v>31</v>
      </c>
      <c r="B225" s="1" t="s">
        <v>132</v>
      </c>
      <c r="C225" s="27" t="s">
        <v>136</v>
      </c>
      <c r="D225" s="27"/>
      <c r="E225" s="27"/>
      <c r="F225" s="16" t="s">
        <v>32</v>
      </c>
      <c r="G225" s="20">
        <f>G226</f>
        <v>98.7</v>
      </c>
      <c r="H225" s="20">
        <f>H226</f>
        <v>0</v>
      </c>
      <c r="I225" s="20">
        <f t="shared" si="15"/>
        <v>98.7</v>
      </c>
    </row>
    <row r="226" spans="1:9" ht="23.25" customHeight="1" x14ac:dyDescent="0.25">
      <c r="A226" s="2" t="s">
        <v>33</v>
      </c>
      <c r="B226" s="1" t="s">
        <v>132</v>
      </c>
      <c r="C226" s="27" t="s">
        <v>136</v>
      </c>
      <c r="D226" s="27"/>
      <c r="E226" s="27"/>
      <c r="F226" s="16" t="s">
        <v>34</v>
      </c>
      <c r="G226" s="20">
        <f>G227</f>
        <v>98.7</v>
      </c>
      <c r="H226" s="20">
        <f>H227</f>
        <v>0</v>
      </c>
      <c r="I226" s="20">
        <f t="shared" si="15"/>
        <v>98.7</v>
      </c>
    </row>
    <row r="227" spans="1:9" ht="15" customHeight="1" x14ac:dyDescent="0.25">
      <c r="A227" s="2" t="s">
        <v>35</v>
      </c>
      <c r="B227" s="1" t="s">
        <v>132</v>
      </c>
      <c r="C227" s="27" t="s">
        <v>136</v>
      </c>
      <c r="D227" s="27"/>
      <c r="E227" s="27"/>
      <c r="F227" s="16" t="s">
        <v>36</v>
      </c>
      <c r="G227" s="20">
        <v>98.7</v>
      </c>
      <c r="H227" s="20"/>
      <c r="I227" s="20">
        <f t="shared" si="15"/>
        <v>98.7</v>
      </c>
    </row>
    <row r="228" spans="1:9" ht="15" customHeight="1" x14ac:dyDescent="0.25">
      <c r="A228" s="5" t="s">
        <v>137</v>
      </c>
      <c r="B228" s="3" t="s">
        <v>138</v>
      </c>
      <c r="C228" s="28"/>
      <c r="D228" s="28"/>
      <c r="E228" s="28"/>
      <c r="F228" s="15"/>
      <c r="G228" s="20">
        <f t="shared" ref="G228:H231" si="18">G229</f>
        <v>252.8</v>
      </c>
      <c r="H228" s="20">
        <f t="shared" si="18"/>
        <v>0</v>
      </c>
      <c r="I228" s="20">
        <f t="shared" si="15"/>
        <v>252.8</v>
      </c>
    </row>
    <row r="229" spans="1:9" ht="15" customHeight="1" x14ac:dyDescent="0.25">
      <c r="A229" s="2" t="s">
        <v>84</v>
      </c>
      <c r="B229" s="1" t="s">
        <v>138</v>
      </c>
      <c r="C229" s="27" t="s">
        <v>126</v>
      </c>
      <c r="D229" s="27"/>
      <c r="E229" s="27"/>
      <c r="F229" s="16"/>
      <c r="G229" s="20">
        <f t="shared" si="18"/>
        <v>252.8</v>
      </c>
      <c r="H229" s="20">
        <f t="shared" si="18"/>
        <v>0</v>
      </c>
      <c r="I229" s="20">
        <f t="shared" si="15"/>
        <v>252.8</v>
      </c>
    </row>
    <row r="230" spans="1:9" ht="15" customHeight="1" x14ac:dyDescent="0.25">
      <c r="A230" s="2" t="s">
        <v>31</v>
      </c>
      <c r="B230" s="1" t="s">
        <v>138</v>
      </c>
      <c r="C230" s="27" t="s">
        <v>126</v>
      </c>
      <c r="D230" s="27"/>
      <c r="E230" s="27"/>
      <c r="F230" s="16" t="s">
        <v>32</v>
      </c>
      <c r="G230" s="20">
        <f t="shared" si="18"/>
        <v>252.8</v>
      </c>
      <c r="H230" s="20">
        <f t="shared" si="18"/>
        <v>0</v>
      </c>
      <c r="I230" s="20">
        <f t="shared" si="15"/>
        <v>252.8</v>
      </c>
    </row>
    <row r="231" spans="1:9" ht="23.25" customHeight="1" x14ac:dyDescent="0.25">
      <c r="A231" s="2" t="s">
        <v>33</v>
      </c>
      <c r="B231" s="1" t="s">
        <v>138</v>
      </c>
      <c r="C231" s="27" t="s">
        <v>126</v>
      </c>
      <c r="D231" s="27"/>
      <c r="E231" s="27"/>
      <c r="F231" s="16" t="s">
        <v>34</v>
      </c>
      <c r="G231" s="20">
        <f t="shared" si="18"/>
        <v>252.8</v>
      </c>
      <c r="H231" s="20">
        <f t="shared" si="18"/>
        <v>0</v>
      </c>
      <c r="I231" s="20">
        <f t="shared" si="15"/>
        <v>252.8</v>
      </c>
    </row>
    <row r="232" spans="1:9" ht="15" customHeight="1" x14ac:dyDescent="0.25">
      <c r="A232" s="2" t="s">
        <v>35</v>
      </c>
      <c r="B232" s="1" t="s">
        <v>138</v>
      </c>
      <c r="C232" s="27" t="s">
        <v>126</v>
      </c>
      <c r="D232" s="27"/>
      <c r="E232" s="27"/>
      <c r="F232" s="16" t="s">
        <v>36</v>
      </c>
      <c r="G232" s="20">
        <v>252.8</v>
      </c>
      <c r="H232" s="20"/>
      <c r="I232" s="20">
        <f t="shared" si="15"/>
        <v>252.8</v>
      </c>
    </row>
    <row r="233" spans="1:9" ht="15" customHeight="1" x14ac:dyDescent="0.25">
      <c r="A233" s="6" t="s">
        <v>139</v>
      </c>
      <c r="B233" s="4" t="s">
        <v>140</v>
      </c>
      <c r="C233" s="35"/>
      <c r="D233" s="35"/>
      <c r="E233" s="35"/>
      <c r="F233" s="17"/>
      <c r="G233" s="20">
        <f t="shared" ref="G233:H237" si="19">G234</f>
        <v>178.7</v>
      </c>
      <c r="H233" s="20">
        <f t="shared" si="19"/>
        <v>145</v>
      </c>
      <c r="I233" s="20">
        <f t="shared" si="15"/>
        <v>323.7</v>
      </c>
    </row>
    <row r="234" spans="1:9" ht="23.25" customHeight="1" x14ac:dyDescent="0.25">
      <c r="A234" s="5" t="s">
        <v>141</v>
      </c>
      <c r="B234" s="3" t="s">
        <v>142</v>
      </c>
      <c r="C234" s="28"/>
      <c r="D234" s="28"/>
      <c r="E234" s="28"/>
      <c r="F234" s="15"/>
      <c r="G234" s="20">
        <f t="shared" si="19"/>
        <v>178.7</v>
      </c>
      <c r="H234" s="20">
        <f t="shared" si="19"/>
        <v>145</v>
      </c>
      <c r="I234" s="20">
        <f t="shared" si="15"/>
        <v>323.7</v>
      </c>
    </row>
    <row r="235" spans="1:9" ht="34.9" customHeight="1" x14ac:dyDescent="0.25">
      <c r="A235" s="2" t="s">
        <v>374</v>
      </c>
      <c r="B235" s="1" t="s">
        <v>142</v>
      </c>
      <c r="C235" s="27" t="s">
        <v>143</v>
      </c>
      <c r="D235" s="27"/>
      <c r="E235" s="27"/>
      <c r="F235" s="16"/>
      <c r="G235" s="20">
        <f t="shared" si="19"/>
        <v>178.7</v>
      </c>
      <c r="H235" s="20">
        <f t="shared" si="19"/>
        <v>145</v>
      </c>
      <c r="I235" s="20">
        <f t="shared" si="15"/>
        <v>323.7</v>
      </c>
    </row>
    <row r="236" spans="1:9" ht="15" customHeight="1" x14ac:dyDescent="0.25">
      <c r="A236" s="2" t="s">
        <v>31</v>
      </c>
      <c r="B236" s="1" t="s">
        <v>142</v>
      </c>
      <c r="C236" s="27" t="s">
        <v>143</v>
      </c>
      <c r="D236" s="27"/>
      <c r="E236" s="27"/>
      <c r="F236" s="16" t="s">
        <v>32</v>
      </c>
      <c r="G236" s="20">
        <f t="shared" si="19"/>
        <v>178.7</v>
      </c>
      <c r="H236" s="20">
        <f t="shared" si="19"/>
        <v>145</v>
      </c>
      <c r="I236" s="20">
        <f t="shared" si="15"/>
        <v>323.7</v>
      </c>
    </row>
    <row r="237" spans="1:9" ht="23.25" customHeight="1" x14ac:dyDescent="0.25">
      <c r="A237" s="2" t="s">
        <v>33</v>
      </c>
      <c r="B237" s="1" t="s">
        <v>142</v>
      </c>
      <c r="C237" s="27" t="s">
        <v>143</v>
      </c>
      <c r="D237" s="27"/>
      <c r="E237" s="27"/>
      <c r="F237" s="16" t="s">
        <v>34</v>
      </c>
      <c r="G237" s="20">
        <f t="shared" si="19"/>
        <v>178.7</v>
      </c>
      <c r="H237" s="20">
        <f t="shared" si="19"/>
        <v>145</v>
      </c>
      <c r="I237" s="20">
        <f t="shared" si="15"/>
        <v>323.7</v>
      </c>
    </row>
    <row r="238" spans="1:9" ht="15" customHeight="1" x14ac:dyDescent="0.25">
      <c r="A238" s="2" t="s">
        <v>35</v>
      </c>
      <c r="B238" s="1" t="s">
        <v>142</v>
      </c>
      <c r="C238" s="27" t="s">
        <v>143</v>
      </c>
      <c r="D238" s="27"/>
      <c r="E238" s="27"/>
      <c r="F238" s="16" t="s">
        <v>36</v>
      </c>
      <c r="G238" s="20">
        <v>178.7</v>
      </c>
      <c r="H238" s="20">
        <v>145</v>
      </c>
      <c r="I238" s="20">
        <f t="shared" si="15"/>
        <v>323.7</v>
      </c>
    </row>
    <row r="239" spans="1:9" ht="15" customHeight="1" x14ac:dyDescent="0.25">
      <c r="A239" s="6" t="s">
        <v>144</v>
      </c>
      <c r="B239" s="4" t="s">
        <v>145</v>
      </c>
      <c r="C239" s="35"/>
      <c r="D239" s="35"/>
      <c r="E239" s="35"/>
      <c r="F239" s="17"/>
      <c r="G239" s="20">
        <f>G240+G245+G250+G267</f>
        <v>43984.6</v>
      </c>
      <c r="H239" s="20">
        <f>H240+H245+H250+H267</f>
        <v>-123</v>
      </c>
      <c r="I239" s="20">
        <f t="shared" si="15"/>
        <v>43861.599999999999</v>
      </c>
    </row>
    <row r="240" spans="1:9" ht="15" customHeight="1" x14ac:dyDescent="0.25">
      <c r="A240" s="5" t="s">
        <v>146</v>
      </c>
      <c r="B240" s="3" t="s">
        <v>147</v>
      </c>
      <c r="C240" s="28"/>
      <c r="D240" s="28"/>
      <c r="E240" s="28"/>
      <c r="F240" s="15"/>
      <c r="G240" s="20">
        <f t="shared" ref="G240:H243" si="20">G241</f>
        <v>453.6</v>
      </c>
      <c r="H240" s="20">
        <f t="shared" si="20"/>
        <v>0</v>
      </c>
      <c r="I240" s="20">
        <f t="shared" si="15"/>
        <v>453.6</v>
      </c>
    </row>
    <row r="241" spans="1:9" ht="23.25" customHeight="1" x14ac:dyDescent="0.25">
      <c r="A241" s="2" t="s">
        <v>148</v>
      </c>
      <c r="B241" s="1" t="s">
        <v>147</v>
      </c>
      <c r="C241" s="27" t="s">
        <v>149</v>
      </c>
      <c r="D241" s="27"/>
      <c r="E241" s="27"/>
      <c r="F241" s="16"/>
      <c r="G241" s="20">
        <f t="shared" si="20"/>
        <v>453.6</v>
      </c>
      <c r="H241" s="20">
        <f t="shared" si="20"/>
        <v>0</v>
      </c>
      <c r="I241" s="20">
        <f t="shared" si="15"/>
        <v>453.6</v>
      </c>
    </row>
    <row r="242" spans="1:9" ht="15" customHeight="1" x14ac:dyDescent="0.25">
      <c r="A242" s="2" t="s">
        <v>31</v>
      </c>
      <c r="B242" s="1" t="s">
        <v>147</v>
      </c>
      <c r="C242" s="27" t="s">
        <v>149</v>
      </c>
      <c r="D242" s="27"/>
      <c r="E242" s="27"/>
      <c r="F242" s="16" t="s">
        <v>32</v>
      </c>
      <c r="G242" s="20">
        <f t="shared" si="20"/>
        <v>453.6</v>
      </c>
      <c r="H242" s="20">
        <f t="shared" si="20"/>
        <v>0</v>
      </c>
      <c r="I242" s="20">
        <f t="shared" si="15"/>
        <v>453.6</v>
      </c>
    </row>
    <row r="243" spans="1:9" ht="23.25" customHeight="1" x14ac:dyDescent="0.25">
      <c r="A243" s="2" t="s">
        <v>33</v>
      </c>
      <c r="B243" s="1" t="s">
        <v>147</v>
      </c>
      <c r="C243" s="27" t="s">
        <v>149</v>
      </c>
      <c r="D243" s="27"/>
      <c r="E243" s="27"/>
      <c r="F243" s="16" t="s">
        <v>34</v>
      </c>
      <c r="G243" s="20">
        <f t="shared" si="20"/>
        <v>453.6</v>
      </c>
      <c r="H243" s="20">
        <f t="shared" si="20"/>
        <v>0</v>
      </c>
      <c r="I243" s="20">
        <f t="shared" si="15"/>
        <v>453.6</v>
      </c>
    </row>
    <row r="244" spans="1:9" ht="15" customHeight="1" x14ac:dyDescent="0.25">
      <c r="A244" s="2" t="s">
        <v>35</v>
      </c>
      <c r="B244" s="1" t="s">
        <v>147</v>
      </c>
      <c r="C244" s="27" t="s">
        <v>149</v>
      </c>
      <c r="D244" s="27"/>
      <c r="E244" s="27"/>
      <c r="F244" s="16" t="s">
        <v>36</v>
      </c>
      <c r="G244" s="20">
        <v>453.6</v>
      </c>
      <c r="H244" s="20"/>
      <c r="I244" s="20">
        <f t="shared" si="15"/>
        <v>453.6</v>
      </c>
    </row>
    <row r="245" spans="1:9" ht="15" customHeight="1" x14ac:dyDescent="0.25">
      <c r="A245" s="5" t="s">
        <v>150</v>
      </c>
      <c r="B245" s="3" t="s">
        <v>151</v>
      </c>
      <c r="C245" s="28"/>
      <c r="D245" s="28"/>
      <c r="E245" s="28"/>
      <c r="F245" s="15"/>
      <c r="G245" s="20">
        <f t="shared" ref="G245:H248" si="21">G246</f>
        <v>3378.9</v>
      </c>
      <c r="H245" s="20">
        <f t="shared" si="21"/>
        <v>0</v>
      </c>
      <c r="I245" s="20">
        <f t="shared" si="15"/>
        <v>3378.9</v>
      </c>
    </row>
    <row r="246" spans="1:9" ht="15" customHeight="1" x14ac:dyDescent="0.25">
      <c r="A246" s="2" t="s">
        <v>152</v>
      </c>
      <c r="B246" s="1" t="s">
        <v>151</v>
      </c>
      <c r="C246" s="27" t="s">
        <v>153</v>
      </c>
      <c r="D246" s="27"/>
      <c r="E246" s="27"/>
      <c r="F246" s="16"/>
      <c r="G246" s="20">
        <f t="shared" si="21"/>
        <v>3378.9</v>
      </c>
      <c r="H246" s="20">
        <f t="shared" si="21"/>
        <v>0</v>
      </c>
      <c r="I246" s="20">
        <f t="shared" si="15"/>
        <v>3378.9</v>
      </c>
    </row>
    <row r="247" spans="1:9" ht="15" customHeight="1" x14ac:dyDescent="0.25">
      <c r="A247" s="2" t="s">
        <v>37</v>
      </c>
      <c r="B247" s="1" t="s">
        <v>151</v>
      </c>
      <c r="C247" s="27" t="s">
        <v>153</v>
      </c>
      <c r="D247" s="27"/>
      <c r="E247" s="27"/>
      <c r="F247" s="16" t="s">
        <v>38</v>
      </c>
      <c r="G247" s="20">
        <f t="shared" si="21"/>
        <v>3378.9</v>
      </c>
      <c r="H247" s="20">
        <f t="shared" si="21"/>
        <v>0</v>
      </c>
      <c r="I247" s="20">
        <f t="shared" si="15"/>
        <v>3378.9</v>
      </c>
    </row>
    <row r="248" spans="1:9" ht="23.25" customHeight="1" x14ac:dyDescent="0.25">
      <c r="A248" s="2" t="s">
        <v>154</v>
      </c>
      <c r="B248" s="1" t="s">
        <v>151</v>
      </c>
      <c r="C248" s="27" t="s">
        <v>153</v>
      </c>
      <c r="D248" s="27"/>
      <c r="E248" s="27"/>
      <c r="F248" s="16" t="s">
        <v>155</v>
      </c>
      <c r="G248" s="20">
        <f t="shared" si="21"/>
        <v>3378.9</v>
      </c>
      <c r="H248" s="20">
        <f t="shared" si="21"/>
        <v>0</v>
      </c>
      <c r="I248" s="20">
        <f t="shared" si="15"/>
        <v>3378.9</v>
      </c>
    </row>
    <row r="249" spans="1:9" ht="34.5" customHeight="1" x14ac:dyDescent="0.25">
      <c r="A249" s="2" t="s">
        <v>156</v>
      </c>
      <c r="B249" s="1" t="s">
        <v>151</v>
      </c>
      <c r="C249" s="27" t="s">
        <v>153</v>
      </c>
      <c r="D249" s="27"/>
      <c r="E249" s="27"/>
      <c r="F249" s="16" t="s">
        <v>157</v>
      </c>
      <c r="G249" s="20">
        <v>3378.9</v>
      </c>
      <c r="H249" s="20"/>
      <c r="I249" s="20">
        <f t="shared" si="15"/>
        <v>3378.9</v>
      </c>
    </row>
    <row r="250" spans="1:9" ht="15" customHeight="1" x14ac:dyDescent="0.25">
      <c r="A250" s="5" t="s">
        <v>158</v>
      </c>
      <c r="B250" s="3" t="s">
        <v>159</v>
      </c>
      <c r="C250" s="28"/>
      <c r="D250" s="28"/>
      <c r="E250" s="28"/>
      <c r="F250" s="15"/>
      <c r="G250" s="21">
        <f>G251+G255+G259+G263</f>
        <v>39155</v>
      </c>
      <c r="H250" s="21">
        <f>H251+H255+H259+H263</f>
        <v>0</v>
      </c>
      <c r="I250" s="20">
        <f t="shared" si="15"/>
        <v>39155</v>
      </c>
    </row>
    <row r="251" spans="1:9" ht="23.25" customHeight="1" x14ac:dyDescent="0.25">
      <c r="A251" s="2" t="s">
        <v>160</v>
      </c>
      <c r="B251" s="1" t="s">
        <v>159</v>
      </c>
      <c r="C251" s="27" t="s">
        <v>161</v>
      </c>
      <c r="D251" s="27"/>
      <c r="E251" s="27"/>
      <c r="F251" s="16"/>
      <c r="G251" s="20">
        <f t="shared" ref="G251:H253" si="22">G252</f>
        <v>35420.800000000003</v>
      </c>
      <c r="H251" s="20">
        <f t="shared" si="22"/>
        <v>0</v>
      </c>
      <c r="I251" s="20">
        <f t="shared" si="15"/>
        <v>35420.800000000003</v>
      </c>
    </row>
    <row r="252" spans="1:9" ht="15" customHeight="1" x14ac:dyDescent="0.25">
      <c r="A252" s="2" t="s">
        <v>31</v>
      </c>
      <c r="B252" s="1" t="s">
        <v>159</v>
      </c>
      <c r="C252" s="27" t="s">
        <v>161</v>
      </c>
      <c r="D252" s="27"/>
      <c r="E252" s="27"/>
      <c r="F252" s="16" t="s">
        <v>32</v>
      </c>
      <c r="G252" s="20">
        <f t="shared" si="22"/>
        <v>35420.800000000003</v>
      </c>
      <c r="H252" s="20">
        <f t="shared" si="22"/>
        <v>0</v>
      </c>
      <c r="I252" s="20">
        <f t="shared" si="15"/>
        <v>35420.800000000003</v>
      </c>
    </row>
    <row r="253" spans="1:9" ht="23.25" customHeight="1" x14ac:dyDescent="0.25">
      <c r="A253" s="2" t="s">
        <v>33</v>
      </c>
      <c r="B253" s="1" t="s">
        <v>159</v>
      </c>
      <c r="C253" s="27" t="s">
        <v>161</v>
      </c>
      <c r="D253" s="27"/>
      <c r="E253" s="27"/>
      <c r="F253" s="16" t="s">
        <v>34</v>
      </c>
      <c r="G253" s="20">
        <f t="shared" si="22"/>
        <v>35420.800000000003</v>
      </c>
      <c r="H253" s="20">
        <f t="shared" si="22"/>
        <v>0</v>
      </c>
      <c r="I253" s="20">
        <f t="shared" si="15"/>
        <v>35420.800000000003</v>
      </c>
    </row>
    <row r="254" spans="1:9" ht="23.25" customHeight="1" x14ac:dyDescent="0.25">
      <c r="A254" s="2" t="s">
        <v>162</v>
      </c>
      <c r="B254" s="1" t="s">
        <v>159</v>
      </c>
      <c r="C254" s="27" t="s">
        <v>161</v>
      </c>
      <c r="D254" s="27"/>
      <c r="E254" s="27"/>
      <c r="F254" s="16" t="s">
        <v>163</v>
      </c>
      <c r="G254" s="20">
        <v>35420.800000000003</v>
      </c>
      <c r="H254" s="20"/>
      <c r="I254" s="20">
        <f t="shared" si="15"/>
        <v>35420.800000000003</v>
      </c>
    </row>
    <row r="255" spans="1:9" ht="23.25" customHeight="1" x14ac:dyDescent="0.25">
      <c r="A255" s="2" t="s">
        <v>164</v>
      </c>
      <c r="B255" s="1" t="s">
        <v>159</v>
      </c>
      <c r="C255" s="27" t="s">
        <v>165</v>
      </c>
      <c r="D255" s="27"/>
      <c r="E255" s="27"/>
      <c r="F255" s="16"/>
      <c r="G255" s="20">
        <f t="shared" ref="G255:H257" si="23">G256</f>
        <v>1864.2</v>
      </c>
      <c r="H255" s="20">
        <f t="shared" si="23"/>
        <v>0</v>
      </c>
      <c r="I255" s="20">
        <f t="shared" si="15"/>
        <v>1864.2</v>
      </c>
    </row>
    <row r="256" spans="1:9" ht="15" customHeight="1" x14ac:dyDescent="0.25">
      <c r="A256" s="2" t="s">
        <v>31</v>
      </c>
      <c r="B256" s="1" t="s">
        <v>159</v>
      </c>
      <c r="C256" s="27" t="s">
        <v>165</v>
      </c>
      <c r="D256" s="27"/>
      <c r="E256" s="27"/>
      <c r="F256" s="16" t="s">
        <v>32</v>
      </c>
      <c r="G256" s="20">
        <f t="shared" si="23"/>
        <v>1864.2</v>
      </c>
      <c r="H256" s="20">
        <f t="shared" si="23"/>
        <v>0</v>
      </c>
      <c r="I256" s="20">
        <f t="shared" si="15"/>
        <v>1864.2</v>
      </c>
    </row>
    <row r="257" spans="1:9" ht="23.25" customHeight="1" x14ac:dyDescent="0.25">
      <c r="A257" s="2" t="s">
        <v>33</v>
      </c>
      <c r="B257" s="1" t="s">
        <v>159</v>
      </c>
      <c r="C257" s="27" t="s">
        <v>165</v>
      </c>
      <c r="D257" s="27"/>
      <c r="E257" s="27"/>
      <c r="F257" s="16" t="s">
        <v>34</v>
      </c>
      <c r="G257" s="20">
        <f t="shared" si="23"/>
        <v>1864.2</v>
      </c>
      <c r="H257" s="20">
        <f t="shared" si="23"/>
        <v>0</v>
      </c>
      <c r="I257" s="20">
        <f t="shared" si="15"/>
        <v>1864.2</v>
      </c>
    </row>
    <row r="258" spans="1:9" ht="23.25" customHeight="1" x14ac:dyDescent="0.25">
      <c r="A258" s="2" t="s">
        <v>162</v>
      </c>
      <c r="B258" s="1" t="s">
        <v>159</v>
      </c>
      <c r="C258" s="27" t="s">
        <v>165</v>
      </c>
      <c r="D258" s="27"/>
      <c r="E258" s="27"/>
      <c r="F258" s="16" t="s">
        <v>163</v>
      </c>
      <c r="G258" s="20">
        <v>1864.2</v>
      </c>
      <c r="H258" s="20"/>
      <c r="I258" s="20">
        <f t="shared" si="15"/>
        <v>1864.2</v>
      </c>
    </row>
    <row r="259" spans="1:9" ht="34.5" customHeight="1" x14ac:dyDescent="0.25">
      <c r="A259" s="2" t="s">
        <v>385</v>
      </c>
      <c r="B259" s="1" t="s">
        <v>159</v>
      </c>
      <c r="C259" s="27" t="s">
        <v>166</v>
      </c>
      <c r="D259" s="27"/>
      <c r="E259" s="27"/>
      <c r="F259" s="16"/>
      <c r="G259" s="21">
        <f t="shared" ref="G259:H261" si="24">G260</f>
        <v>1200</v>
      </c>
      <c r="H259" s="21">
        <f t="shared" si="24"/>
        <v>0</v>
      </c>
      <c r="I259" s="20">
        <f t="shared" si="15"/>
        <v>1200</v>
      </c>
    </row>
    <row r="260" spans="1:9" ht="15" customHeight="1" x14ac:dyDescent="0.25">
      <c r="A260" s="2" t="s">
        <v>31</v>
      </c>
      <c r="B260" s="1" t="s">
        <v>159</v>
      </c>
      <c r="C260" s="27" t="s">
        <v>166</v>
      </c>
      <c r="D260" s="27"/>
      <c r="E260" s="27"/>
      <c r="F260" s="16" t="s">
        <v>32</v>
      </c>
      <c r="G260" s="21">
        <f t="shared" si="24"/>
        <v>1200</v>
      </c>
      <c r="H260" s="21">
        <f t="shared" si="24"/>
        <v>0</v>
      </c>
      <c r="I260" s="20">
        <f t="shared" si="15"/>
        <v>1200</v>
      </c>
    </row>
    <row r="261" spans="1:9" ht="23.25" customHeight="1" x14ac:dyDescent="0.25">
      <c r="A261" s="2" t="s">
        <v>33</v>
      </c>
      <c r="B261" s="1" t="s">
        <v>159</v>
      </c>
      <c r="C261" s="27" t="s">
        <v>166</v>
      </c>
      <c r="D261" s="27"/>
      <c r="E261" s="27"/>
      <c r="F261" s="16" t="s">
        <v>34</v>
      </c>
      <c r="G261" s="21">
        <f t="shared" si="24"/>
        <v>1200</v>
      </c>
      <c r="H261" s="21">
        <f t="shared" si="24"/>
        <v>0</v>
      </c>
      <c r="I261" s="20">
        <f t="shared" si="15"/>
        <v>1200</v>
      </c>
    </row>
    <row r="262" spans="1:9" ht="15" customHeight="1" x14ac:dyDescent="0.25">
      <c r="A262" s="2" t="s">
        <v>35</v>
      </c>
      <c r="B262" s="1" t="s">
        <v>159</v>
      </c>
      <c r="C262" s="27" t="s">
        <v>166</v>
      </c>
      <c r="D262" s="27"/>
      <c r="E262" s="27"/>
      <c r="F262" s="16" t="s">
        <v>36</v>
      </c>
      <c r="G262" s="21">
        <v>1200</v>
      </c>
      <c r="H262" s="21"/>
      <c r="I262" s="20">
        <f t="shared" si="15"/>
        <v>1200</v>
      </c>
    </row>
    <row r="263" spans="1:9" ht="15" customHeight="1" x14ac:dyDescent="0.25">
      <c r="A263" s="2" t="s">
        <v>167</v>
      </c>
      <c r="B263" s="1" t="s">
        <v>159</v>
      </c>
      <c r="C263" s="27" t="s">
        <v>168</v>
      </c>
      <c r="D263" s="27"/>
      <c r="E263" s="27"/>
      <c r="F263" s="16"/>
      <c r="G263" s="21">
        <f t="shared" ref="G263:H265" si="25">G264</f>
        <v>670</v>
      </c>
      <c r="H263" s="21">
        <f t="shared" si="25"/>
        <v>0</v>
      </c>
      <c r="I263" s="20">
        <f t="shared" si="15"/>
        <v>670</v>
      </c>
    </row>
    <row r="264" spans="1:9" ht="15" customHeight="1" x14ac:dyDescent="0.25">
      <c r="A264" s="2" t="s">
        <v>31</v>
      </c>
      <c r="B264" s="1" t="s">
        <v>159</v>
      </c>
      <c r="C264" s="27" t="s">
        <v>168</v>
      </c>
      <c r="D264" s="27"/>
      <c r="E264" s="27"/>
      <c r="F264" s="16" t="s">
        <v>32</v>
      </c>
      <c r="G264" s="21">
        <f t="shared" si="25"/>
        <v>670</v>
      </c>
      <c r="H264" s="21">
        <f t="shared" si="25"/>
        <v>0</v>
      </c>
      <c r="I264" s="20">
        <f t="shared" si="15"/>
        <v>670</v>
      </c>
    </row>
    <row r="265" spans="1:9" ht="23.25" customHeight="1" x14ac:dyDescent="0.25">
      <c r="A265" s="2" t="s">
        <v>33</v>
      </c>
      <c r="B265" s="1" t="s">
        <v>159</v>
      </c>
      <c r="C265" s="27" t="s">
        <v>168</v>
      </c>
      <c r="D265" s="27"/>
      <c r="E265" s="27"/>
      <c r="F265" s="16" t="s">
        <v>34</v>
      </c>
      <c r="G265" s="21">
        <f t="shared" si="25"/>
        <v>670</v>
      </c>
      <c r="H265" s="21">
        <f t="shared" si="25"/>
        <v>0</v>
      </c>
      <c r="I265" s="20">
        <f t="shared" si="15"/>
        <v>670</v>
      </c>
    </row>
    <row r="266" spans="1:9" ht="23.25" customHeight="1" x14ac:dyDescent="0.25">
      <c r="A266" s="2" t="s">
        <v>162</v>
      </c>
      <c r="B266" s="1" t="s">
        <v>159</v>
      </c>
      <c r="C266" s="27" t="s">
        <v>168</v>
      </c>
      <c r="D266" s="27"/>
      <c r="E266" s="27"/>
      <c r="F266" s="16" t="s">
        <v>163</v>
      </c>
      <c r="G266" s="21">
        <v>670</v>
      </c>
      <c r="H266" s="21"/>
      <c r="I266" s="20">
        <f t="shared" ref="I266:I332" si="26">G266+H266</f>
        <v>670</v>
      </c>
    </row>
    <row r="267" spans="1:9" ht="15" customHeight="1" x14ac:dyDescent="0.25">
      <c r="A267" s="5" t="s">
        <v>169</v>
      </c>
      <c r="B267" s="3" t="s">
        <v>170</v>
      </c>
      <c r="C267" s="28"/>
      <c r="D267" s="28"/>
      <c r="E267" s="28"/>
      <c r="F267" s="15"/>
      <c r="G267" s="20">
        <f>G268+G272+G276</f>
        <v>997.1</v>
      </c>
      <c r="H267" s="20">
        <f>H268+H272+H276</f>
        <v>-123</v>
      </c>
      <c r="I267" s="20">
        <f t="shared" si="26"/>
        <v>874.1</v>
      </c>
    </row>
    <row r="268" spans="1:9" ht="23.25" customHeight="1" x14ac:dyDescent="0.25">
      <c r="A268" s="2" t="s">
        <v>171</v>
      </c>
      <c r="B268" s="1" t="s">
        <v>170</v>
      </c>
      <c r="C268" s="27" t="s">
        <v>172</v>
      </c>
      <c r="D268" s="27"/>
      <c r="E268" s="27"/>
      <c r="F268" s="16"/>
      <c r="G268" s="20">
        <f t="shared" ref="G268:H270" si="27">G269</f>
        <v>347.6</v>
      </c>
      <c r="H268" s="20">
        <f t="shared" si="27"/>
        <v>0</v>
      </c>
      <c r="I268" s="20">
        <f t="shared" si="26"/>
        <v>347.6</v>
      </c>
    </row>
    <row r="269" spans="1:9" ht="15" customHeight="1" x14ac:dyDescent="0.25">
      <c r="A269" s="2" t="s">
        <v>31</v>
      </c>
      <c r="B269" s="1" t="s">
        <v>170</v>
      </c>
      <c r="C269" s="27" t="s">
        <v>172</v>
      </c>
      <c r="D269" s="27"/>
      <c r="E269" s="27"/>
      <c r="F269" s="16" t="s">
        <v>32</v>
      </c>
      <c r="G269" s="20">
        <f t="shared" si="27"/>
        <v>347.6</v>
      </c>
      <c r="H269" s="20">
        <f t="shared" si="27"/>
        <v>0</v>
      </c>
      <c r="I269" s="20">
        <f t="shared" si="26"/>
        <v>347.6</v>
      </c>
    </row>
    <row r="270" spans="1:9" ht="23.25" customHeight="1" x14ac:dyDescent="0.25">
      <c r="A270" s="2" t="s">
        <v>33</v>
      </c>
      <c r="B270" s="1" t="s">
        <v>170</v>
      </c>
      <c r="C270" s="27" t="s">
        <v>172</v>
      </c>
      <c r="D270" s="27"/>
      <c r="E270" s="27"/>
      <c r="F270" s="16" t="s">
        <v>34</v>
      </c>
      <c r="G270" s="20">
        <f t="shared" si="27"/>
        <v>347.6</v>
      </c>
      <c r="H270" s="20">
        <f t="shared" si="27"/>
        <v>0</v>
      </c>
      <c r="I270" s="20">
        <f t="shared" si="26"/>
        <v>347.6</v>
      </c>
    </row>
    <row r="271" spans="1:9" ht="15" customHeight="1" x14ac:dyDescent="0.25">
      <c r="A271" s="2" t="s">
        <v>35</v>
      </c>
      <c r="B271" s="1" t="s">
        <v>170</v>
      </c>
      <c r="C271" s="27" t="s">
        <v>172</v>
      </c>
      <c r="D271" s="27"/>
      <c r="E271" s="27"/>
      <c r="F271" s="16" t="s">
        <v>36</v>
      </c>
      <c r="G271" s="20">
        <v>347.6</v>
      </c>
      <c r="H271" s="20"/>
      <c r="I271" s="20">
        <f t="shared" si="26"/>
        <v>347.6</v>
      </c>
    </row>
    <row r="272" spans="1:9" ht="23.25" customHeight="1" x14ac:dyDescent="0.25">
      <c r="A272" s="2" t="s">
        <v>173</v>
      </c>
      <c r="B272" s="1" t="s">
        <v>170</v>
      </c>
      <c r="C272" s="27" t="s">
        <v>174</v>
      </c>
      <c r="D272" s="27"/>
      <c r="E272" s="27"/>
      <c r="F272" s="16"/>
      <c r="G272" s="21">
        <f t="shared" ref="G272:H274" si="28">G273</f>
        <v>100</v>
      </c>
      <c r="H272" s="21">
        <f t="shared" si="28"/>
        <v>0</v>
      </c>
      <c r="I272" s="20">
        <f t="shared" si="26"/>
        <v>100</v>
      </c>
    </row>
    <row r="273" spans="1:9" ht="15" customHeight="1" x14ac:dyDescent="0.25">
      <c r="A273" s="2" t="s">
        <v>31</v>
      </c>
      <c r="B273" s="1" t="s">
        <v>170</v>
      </c>
      <c r="C273" s="27" t="s">
        <v>174</v>
      </c>
      <c r="D273" s="27"/>
      <c r="E273" s="27"/>
      <c r="F273" s="16" t="s">
        <v>32</v>
      </c>
      <c r="G273" s="21">
        <f t="shared" si="28"/>
        <v>100</v>
      </c>
      <c r="H273" s="21">
        <f t="shared" si="28"/>
        <v>0</v>
      </c>
      <c r="I273" s="20">
        <f t="shared" si="26"/>
        <v>100</v>
      </c>
    </row>
    <row r="274" spans="1:9" ht="23.25" customHeight="1" x14ac:dyDescent="0.25">
      <c r="A274" s="2" t="s">
        <v>33</v>
      </c>
      <c r="B274" s="1" t="s">
        <v>170</v>
      </c>
      <c r="C274" s="27" t="s">
        <v>174</v>
      </c>
      <c r="D274" s="27"/>
      <c r="E274" s="27"/>
      <c r="F274" s="16" t="s">
        <v>34</v>
      </c>
      <c r="G274" s="21">
        <f t="shared" si="28"/>
        <v>100</v>
      </c>
      <c r="H274" s="21">
        <f t="shared" si="28"/>
        <v>0</v>
      </c>
      <c r="I274" s="20">
        <f t="shared" si="26"/>
        <v>100</v>
      </c>
    </row>
    <row r="275" spans="1:9" ht="15" customHeight="1" x14ac:dyDescent="0.25">
      <c r="A275" s="2" t="s">
        <v>35</v>
      </c>
      <c r="B275" s="1" t="s">
        <v>170</v>
      </c>
      <c r="C275" s="27" t="s">
        <v>174</v>
      </c>
      <c r="D275" s="27"/>
      <c r="E275" s="27"/>
      <c r="F275" s="16" t="s">
        <v>36</v>
      </c>
      <c r="G275" s="21">
        <v>100</v>
      </c>
      <c r="H275" s="21"/>
      <c r="I275" s="20">
        <f t="shared" si="26"/>
        <v>100</v>
      </c>
    </row>
    <row r="276" spans="1:9" ht="15" customHeight="1" x14ac:dyDescent="0.25">
      <c r="A276" s="2" t="s">
        <v>175</v>
      </c>
      <c r="B276" s="1" t="s">
        <v>170</v>
      </c>
      <c r="C276" s="27" t="s">
        <v>176</v>
      </c>
      <c r="D276" s="27"/>
      <c r="E276" s="27"/>
      <c r="F276" s="16"/>
      <c r="G276" s="20">
        <f t="shared" ref="G276:H278" si="29">G277</f>
        <v>549.5</v>
      </c>
      <c r="H276" s="20">
        <f t="shared" si="29"/>
        <v>-123</v>
      </c>
      <c r="I276" s="20">
        <f t="shared" si="26"/>
        <v>426.5</v>
      </c>
    </row>
    <row r="277" spans="1:9" ht="15" customHeight="1" x14ac:dyDescent="0.25">
      <c r="A277" s="2" t="s">
        <v>31</v>
      </c>
      <c r="B277" s="1" t="s">
        <v>170</v>
      </c>
      <c r="C277" s="27" t="s">
        <v>176</v>
      </c>
      <c r="D277" s="27"/>
      <c r="E277" s="27"/>
      <c r="F277" s="16" t="s">
        <v>32</v>
      </c>
      <c r="G277" s="21">
        <f t="shared" si="29"/>
        <v>549.5</v>
      </c>
      <c r="H277" s="21">
        <f t="shared" si="29"/>
        <v>-123</v>
      </c>
      <c r="I277" s="20">
        <f t="shared" si="26"/>
        <v>426.5</v>
      </c>
    </row>
    <row r="278" spans="1:9" ht="23.25" customHeight="1" x14ac:dyDescent="0.25">
      <c r="A278" s="2" t="s">
        <v>33</v>
      </c>
      <c r="B278" s="1" t="s">
        <v>170</v>
      </c>
      <c r="C278" s="27" t="s">
        <v>176</v>
      </c>
      <c r="D278" s="27"/>
      <c r="E278" s="27"/>
      <c r="F278" s="16" t="s">
        <v>34</v>
      </c>
      <c r="G278" s="21">
        <f t="shared" si="29"/>
        <v>549.5</v>
      </c>
      <c r="H278" s="21">
        <f t="shared" si="29"/>
        <v>-123</v>
      </c>
      <c r="I278" s="20">
        <f t="shared" si="26"/>
        <v>426.5</v>
      </c>
    </row>
    <row r="279" spans="1:9" ht="15" customHeight="1" x14ac:dyDescent="0.25">
      <c r="A279" s="2" t="s">
        <v>35</v>
      </c>
      <c r="B279" s="1" t="s">
        <v>170</v>
      </c>
      <c r="C279" s="27" t="s">
        <v>176</v>
      </c>
      <c r="D279" s="27"/>
      <c r="E279" s="27"/>
      <c r="F279" s="16" t="s">
        <v>36</v>
      </c>
      <c r="G279" s="20">
        <v>549.5</v>
      </c>
      <c r="H279" s="20">
        <v>-123</v>
      </c>
      <c r="I279" s="20">
        <f t="shared" si="26"/>
        <v>426.5</v>
      </c>
    </row>
    <row r="280" spans="1:9" ht="15" customHeight="1" x14ac:dyDescent="0.25">
      <c r="A280" s="6" t="s">
        <v>177</v>
      </c>
      <c r="B280" s="4" t="s">
        <v>178</v>
      </c>
      <c r="C280" s="35"/>
      <c r="D280" s="35"/>
      <c r="E280" s="35"/>
      <c r="F280" s="17"/>
      <c r="G280" s="19">
        <f>G281+G305+G344+G394</f>
        <v>267345.7</v>
      </c>
      <c r="H280" s="19">
        <f>H281+H305+H344+H394</f>
        <v>-5566</v>
      </c>
      <c r="I280" s="20">
        <f t="shared" si="26"/>
        <v>261779.7</v>
      </c>
    </row>
    <row r="281" spans="1:9" ht="15" customHeight="1" x14ac:dyDescent="0.25">
      <c r="A281" s="5" t="s">
        <v>179</v>
      </c>
      <c r="B281" s="3" t="s">
        <v>180</v>
      </c>
      <c r="C281" s="28"/>
      <c r="D281" s="28"/>
      <c r="E281" s="28"/>
      <c r="F281" s="15"/>
      <c r="G281" s="20">
        <f>G282+G286+G293+G297+G301</f>
        <v>127823.7</v>
      </c>
      <c r="H281" s="20">
        <f>H282+H286+H293+H297+H301</f>
        <v>-14286</v>
      </c>
      <c r="I281" s="20">
        <f t="shared" si="26"/>
        <v>113537.7</v>
      </c>
    </row>
    <row r="282" spans="1:9" ht="34.5" customHeight="1" x14ac:dyDescent="0.25">
      <c r="A282" s="2" t="s">
        <v>181</v>
      </c>
      <c r="B282" s="1" t="s">
        <v>180</v>
      </c>
      <c r="C282" s="27" t="s">
        <v>182</v>
      </c>
      <c r="D282" s="27"/>
      <c r="E282" s="27"/>
      <c r="F282" s="16"/>
      <c r="G282" s="20">
        <f t="shared" ref="G282:H284" si="30">G283</f>
        <v>4781.8</v>
      </c>
      <c r="H282" s="20">
        <f t="shared" si="30"/>
        <v>0</v>
      </c>
      <c r="I282" s="20">
        <f t="shared" si="26"/>
        <v>4781.8</v>
      </c>
    </row>
    <row r="283" spans="1:9" ht="15" customHeight="1" x14ac:dyDescent="0.25">
      <c r="A283" s="2" t="s">
        <v>116</v>
      </c>
      <c r="B283" s="1" t="s">
        <v>180</v>
      </c>
      <c r="C283" s="27" t="s">
        <v>182</v>
      </c>
      <c r="D283" s="27"/>
      <c r="E283" s="27"/>
      <c r="F283" s="16" t="s">
        <v>117</v>
      </c>
      <c r="G283" s="20">
        <f t="shared" si="30"/>
        <v>4781.8</v>
      </c>
      <c r="H283" s="20">
        <f t="shared" si="30"/>
        <v>0</v>
      </c>
      <c r="I283" s="20">
        <f t="shared" si="26"/>
        <v>4781.8</v>
      </c>
    </row>
    <row r="284" spans="1:9" ht="15" customHeight="1" x14ac:dyDescent="0.25">
      <c r="A284" s="2" t="s">
        <v>118</v>
      </c>
      <c r="B284" s="1" t="s">
        <v>180</v>
      </c>
      <c r="C284" s="27" t="s">
        <v>182</v>
      </c>
      <c r="D284" s="27"/>
      <c r="E284" s="27"/>
      <c r="F284" s="16" t="s">
        <v>119</v>
      </c>
      <c r="G284" s="20">
        <f t="shared" si="30"/>
        <v>4781.8</v>
      </c>
      <c r="H284" s="20">
        <f t="shared" si="30"/>
        <v>0</v>
      </c>
      <c r="I284" s="20">
        <f t="shared" si="26"/>
        <v>4781.8</v>
      </c>
    </row>
    <row r="285" spans="1:9" ht="23.25" customHeight="1" x14ac:dyDescent="0.25">
      <c r="A285" s="2" t="s">
        <v>120</v>
      </c>
      <c r="B285" s="1" t="s">
        <v>180</v>
      </c>
      <c r="C285" s="27" t="s">
        <v>182</v>
      </c>
      <c r="D285" s="27"/>
      <c r="E285" s="27"/>
      <c r="F285" s="16" t="s">
        <v>121</v>
      </c>
      <c r="G285" s="20">
        <v>4781.8</v>
      </c>
      <c r="H285" s="20"/>
      <c r="I285" s="20">
        <f t="shared" si="26"/>
        <v>4781.8</v>
      </c>
    </row>
    <row r="286" spans="1:9" ht="15" customHeight="1" x14ac:dyDescent="0.25">
      <c r="A286" s="2" t="s">
        <v>183</v>
      </c>
      <c r="B286" s="1" t="s">
        <v>180</v>
      </c>
      <c r="C286" s="27" t="s">
        <v>184</v>
      </c>
      <c r="D286" s="27"/>
      <c r="E286" s="27"/>
      <c r="F286" s="16"/>
      <c r="G286" s="21">
        <f>G287+G290</f>
        <v>1246</v>
      </c>
      <c r="H286" s="21">
        <f>H287+H290</f>
        <v>0</v>
      </c>
      <c r="I286" s="20">
        <f t="shared" si="26"/>
        <v>1246</v>
      </c>
    </row>
    <row r="287" spans="1:9" ht="15" customHeight="1" x14ac:dyDescent="0.25">
      <c r="A287" s="2" t="s">
        <v>31</v>
      </c>
      <c r="B287" s="1" t="s">
        <v>180</v>
      </c>
      <c r="C287" s="27" t="s">
        <v>184</v>
      </c>
      <c r="D287" s="27"/>
      <c r="E287" s="27"/>
      <c r="F287" s="16" t="s">
        <v>32</v>
      </c>
      <c r="G287" s="20">
        <f>G288</f>
        <v>1231.8</v>
      </c>
      <c r="H287" s="20">
        <f>H288</f>
        <v>0</v>
      </c>
      <c r="I287" s="20">
        <f t="shared" si="26"/>
        <v>1231.8</v>
      </c>
    </row>
    <row r="288" spans="1:9" ht="23.25" customHeight="1" x14ac:dyDescent="0.25">
      <c r="A288" s="2" t="s">
        <v>33</v>
      </c>
      <c r="B288" s="1" t="s">
        <v>180</v>
      </c>
      <c r="C288" s="27" t="s">
        <v>184</v>
      </c>
      <c r="D288" s="27"/>
      <c r="E288" s="27"/>
      <c r="F288" s="16" t="s">
        <v>34</v>
      </c>
      <c r="G288" s="20">
        <f>G289</f>
        <v>1231.8</v>
      </c>
      <c r="H288" s="20">
        <f>H289</f>
        <v>0</v>
      </c>
      <c r="I288" s="20">
        <f t="shared" si="26"/>
        <v>1231.8</v>
      </c>
    </row>
    <row r="289" spans="1:9" ht="15" customHeight="1" x14ac:dyDescent="0.25">
      <c r="A289" s="2" t="s">
        <v>35</v>
      </c>
      <c r="B289" s="1" t="s">
        <v>180</v>
      </c>
      <c r="C289" s="27" t="s">
        <v>184</v>
      </c>
      <c r="D289" s="27"/>
      <c r="E289" s="27"/>
      <c r="F289" s="16" t="s">
        <v>36</v>
      </c>
      <c r="G289" s="20">
        <v>1231.8</v>
      </c>
      <c r="H289" s="20"/>
      <c r="I289" s="20">
        <f t="shared" si="26"/>
        <v>1231.8</v>
      </c>
    </row>
    <row r="290" spans="1:9" ht="15" customHeight="1" x14ac:dyDescent="0.25">
      <c r="A290" s="2" t="s">
        <v>37</v>
      </c>
      <c r="B290" s="1" t="s">
        <v>180</v>
      </c>
      <c r="C290" s="27" t="s">
        <v>184</v>
      </c>
      <c r="D290" s="27"/>
      <c r="E290" s="27"/>
      <c r="F290" s="16" t="s">
        <v>38</v>
      </c>
      <c r="G290" s="20">
        <f>G291</f>
        <v>14.2</v>
      </c>
      <c r="H290" s="20">
        <f>H291</f>
        <v>0</v>
      </c>
      <c r="I290" s="20">
        <f t="shared" si="26"/>
        <v>14.2</v>
      </c>
    </row>
    <row r="291" spans="1:9" ht="15" customHeight="1" x14ac:dyDescent="0.25">
      <c r="A291" s="2" t="s">
        <v>39</v>
      </c>
      <c r="B291" s="1" t="s">
        <v>180</v>
      </c>
      <c r="C291" s="27" t="s">
        <v>184</v>
      </c>
      <c r="D291" s="27"/>
      <c r="E291" s="27"/>
      <c r="F291" s="16" t="s">
        <v>40</v>
      </c>
      <c r="G291" s="20">
        <f>G292</f>
        <v>14.2</v>
      </c>
      <c r="H291" s="20">
        <f>H292</f>
        <v>0</v>
      </c>
      <c r="I291" s="20">
        <f t="shared" si="26"/>
        <v>14.2</v>
      </c>
    </row>
    <row r="292" spans="1:9" ht="15" customHeight="1" x14ac:dyDescent="0.25">
      <c r="A292" s="2" t="s">
        <v>65</v>
      </c>
      <c r="B292" s="1" t="s">
        <v>180</v>
      </c>
      <c r="C292" s="27" t="s">
        <v>184</v>
      </c>
      <c r="D292" s="27"/>
      <c r="E292" s="27"/>
      <c r="F292" s="16" t="s">
        <v>66</v>
      </c>
      <c r="G292" s="20">
        <v>14.2</v>
      </c>
      <c r="H292" s="20"/>
      <c r="I292" s="20">
        <f t="shared" si="26"/>
        <v>14.2</v>
      </c>
    </row>
    <row r="293" spans="1:9" ht="45.75" customHeight="1" x14ac:dyDescent="0.25">
      <c r="A293" s="2" t="s">
        <v>185</v>
      </c>
      <c r="B293" s="1" t="s">
        <v>180</v>
      </c>
      <c r="C293" s="27" t="s">
        <v>186</v>
      </c>
      <c r="D293" s="27"/>
      <c r="E293" s="27"/>
      <c r="F293" s="16"/>
      <c r="G293" s="20">
        <f t="shared" ref="G293:H295" si="31">G294</f>
        <v>85063.9</v>
      </c>
      <c r="H293" s="20">
        <f t="shared" si="31"/>
        <v>0</v>
      </c>
      <c r="I293" s="20">
        <f t="shared" si="26"/>
        <v>85063.9</v>
      </c>
    </row>
    <row r="294" spans="1:9" ht="15" customHeight="1" x14ac:dyDescent="0.25">
      <c r="A294" s="2" t="s">
        <v>116</v>
      </c>
      <c r="B294" s="1" t="s">
        <v>180</v>
      </c>
      <c r="C294" s="27" t="s">
        <v>186</v>
      </c>
      <c r="D294" s="27"/>
      <c r="E294" s="27"/>
      <c r="F294" s="16" t="s">
        <v>117</v>
      </c>
      <c r="G294" s="20">
        <f t="shared" si="31"/>
        <v>85063.9</v>
      </c>
      <c r="H294" s="20">
        <f t="shared" si="31"/>
        <v>0</v>
      </c>
      <c r="I294" s="20">
        <f t="shared" si="26"/>
        <v>85063.9</v>
      </c>
    </row>
    <row r="295" spans="1:9" ht="15" customHeight="1" x14ac:dyDescent="0.25">
      <c r="A295" s="2" t="s">
        <v>118</v>
      </c>
      <c r="B295" s="1" t="s">
        <v>180</v>
      </c>
      <c r="C295" s="27" t="s">
        <v>186</v>
      </c>
      <c r="D295" s="27"/>
      <c r="E295" s="27"/>
      <c r="F295" s="16" t="s">
        <v>119</v>
      </c>
      <c r="G295" s="20">
        <f t="shared" si="31"/>
        <v>85063.9</v>
      </c>
      <c r="H295" s="20">
        <f t="shared" si="31"/>
        <v>0</v>
      </c>
      <c r="I295" s="20">
        <f t="shared" si="26"/>
        <v>85063.9</v>
      </c>
    </row>
    <row r="296" spans="1:9" ht="23.25" customHeight="1" x14ac:dyDescent="0.25">
      <c r="A296" s="2" t="s">
        <v>120</v>
      </c>
      <c r="B296" s="1" t="s">
        <v>180</v>
      </c>
      <c r="C296" s="27" t="s">
        <v>186</v>
      </c>
      <c r="D296" s="27"/>
      <c r="E296" s="27"/>
      <c r="F296" s="16" t="s">
        <v>121</v>
      </c>
      <c r="G296" s="20">
        <v>85063.9</v>
      </c>
      <c r="H296" s="20"/>
      <c r="I296" s="20">
        <f t="shared" si="26"/>
        <v>85063.9</v>
      </c>
    </row>
    <row r="297" spans="1:9" ht="34.5" customHeight="1" x14ac:dyDescent="0.25">
      <c r="A297" s="2" t="s">
        <v>381</v>
      </c>
      <c r="B297" s="1" t="s">
        <v>180</v>
      </c>
      <c r="C297" s="27" t="s">
        <v>187</v>
      </c>
      <c r="D297" s="27"/>
      <c r="E297" s="27"/>
      <c r="F297" s="16"/>
      <c r="G297" s="21">
        <f t="shared" ref="G297:H299" si="32">G298</f>
        <v>14286</v>
      </c>
      <c r="H297" s="21">
        <f t="shared" si="32"/>
        <v>-14286</v>
      </c>
      <c r="I297" s="20">
        <f t="shared" si="26"/>
        <v>0</v>
      </c>
    </row>
    <row r="298" spans="1:9" ht="15" customHeight="1" x14ac:dyDescent="0.25">
      <c r="A298" s="2" t="s">
        <v>116</v>
      </c>
      <c r="B298" s="1" t="s">
        <v>180</v>
      </c>
      <c r="C298" s="27" t="s">
        <v>187</v>
      </c>
      <c r="D298" s="27"/>
      <c r="E298" s="27"/>
      <c r="F298" s="16" t="s">
        <v>117</v>
      </c>
      <c r="G298" s="21">
        <f t="shared" si="32"/>
        <v>14286</v>
      </c>
      <c r="H298" s="21">
        <f t="shared" si="32"/>
        <v>-14286</v>
      </c>
      <c r="I298" s="20">
        <f t="shared" si="26"/>
        <v>0</v>
      </c>
    </row>
    <row r="299" spans="1:9" ht="15" customHeight="1" x14ac:dyDescent="0.25">
      <c r="A299" s="2" t="s">
        <v>118</v>
      </c>
      <c r="B299" s="1" t="s">
        <v>180</v>
      </c>
      <c r="C299" s="27" t="s">
        <v>187</v>
      </c>
      <c r="D299" s="27"/>
      <c r="E299" s="27"/>
      <c r="F299" s="16" t="s">
        <v>119</v>
      </c>
      <c r="G299" s="21">
        <f t="shared" si="32"/>
        <v>14286</v>
      </c>
      <c r="H299" s="21">
        <f t="shared" si="32"/>
        <v>-14286</v>
      </c>
      <c r="I299" s="20">
        <f t="shared" si="26"/>
        <v>0</v>
      </c>
    </row>
    <row r="300" spans="1:9" ht="23.25" customHeight="1" x14ac:dyDescent="0.25">
      <c r="A300" s="2" t="s">
        <v>120</v>
      </c>
      <c r="B300" s="1" t="s">
        <v>180</v>
      </c>
      <c r="C300" s="27" t="s">
        <v>187</v>
      </c>
      <c r="D300" s="27"/>
      <c r="E300" s="27"/>
      <c r="F300" s="16" t="s">
        <v>121</v>
      </c>
      <c r="G300" s="21">
        <v>14286</v>
      </c>
      <c r="H300" s="21">
        <v>-14286</v>
      </c>
      <c r="I300" s="20">
        <f t="shared" si="26"/>
        <v>0</v>
      </c>
    </row>
    <row r="301" spans="1:9" ht="15" customHeight="1" x14ac:dyDescent="0.25">
      <c r="A301" s="2" t="s">
        <v>19</v>
      </c>
      <c r="B301" s="1" t="s">
        <v>180</v>
      </c>
      <c r="C301" s="27" t="s">
        <v>20</v>
      </c>
      <c r="D301" s="27"/>
      <c r="E301" s="27"/>
      <c r="F301" s="16"/>
      <c r="G301" s="21">
        <f t="shared" ref="G301:H303" si="33">G302</f>
        <v>22446</v>
      </c>
      <c r="H301" s="21">
        <f t="shared" si="33"/>
        <v>0</v>
      </c>
      <c r="I301" s="20">
        <f t="shared" si="26"/>
        <v>22446</v>
      </c>
    </row>
    <row r="302" spans="1:9" ht="15" customHeight="1" x14ac:dyDescent="0.25">
      <c r="A302" s="2" t="s">
        <v>116</v>
      </c>
      <c r="B302" s="1" t="s">
        <v>180</v>
      </c>
      <c r="C302" s="27" t="s">
        <v>20</v>
      </c>
      <c r="D302" s="27"/>
      <c r="E302" s="27"/>
      <c r="F302" s="16" t="s">
        <v>117</v>
      </c>
      <c r="G302" s="21">
        <f t="shared" si="33"/>
        <v>22446</v>
      </c>
      <c r="H302" s="21">
        <f t="shared" si="33"/>
        <v>0</v>
      </c>
      <c r="I302" s="20">
        <f t="shared" si="26"/>
        <v>22446</v>
      </c>
    </row>
    <row r="303" spans="1:9" ht="15" customHeight="1" x14ac:dyDescent="0.25">
      <c r="A303" s="2" t="s">
        <v>118</v>
      </c>
      <c r="B303" s="1" t="s">
        <v>180</v>
      </c>
      <c r="C303" s="27" t="s">
        <v>20</v>
      </c>
      <c r="D303" s="27"/>
      <c r="E303" s="27"/>
      <c r="F303" s="16" t="s">
        <v>119</v>
      </c>
      <c r="G303" s="21">
        <f t="shared" si="33"/>
        <v>22446</v>
      </c>
      <c r="H303" s="21">
        <f t="shared" si="33"/>
        <v>0</v>
      </c>
      <c r="I303" s="20">
        <f t="shared" si="26"/>
        <v>22446</v>
      </c>
    </row>
    <row r="304" spans="1:9" ht="23.25" customHeight="1" x14ac:dyDescent="0.25">
      <c r="A304" s="2" t="s">
        <v>120</v>
      </c>
      <c r="B304" s="1" t="s">
        <v>180</v>
      </c>
      <c r="C304" s="27" t="s">
        <v>20</v>
      </c>
      <c r="D304" s="27"/>
      <c r="E304" s="27"/>
      <c r="F304" s="16" t="s">
        <v>121</v>
      </c>
      <c r="G304" s="21">
        <v>22446</v>
      </c>
      <c r="H304" s="21"/>
      <c r="I304" s="20">
        <f t="shared" si="26"/>
        <v>22446</v>
      </c>
    </row>
    <row r="305" spans="1:9" ht="15" customHeight="1" x14ac:dyDescent="0.25">
      <c r="A305" s="5" t="s">
        <v>188</v>
      </c>
      <c r="B305" s="3" t="s">
        <v>189</v>
      </c>
      <c r="C305" s="28"/>
      <c r="D305" s="28"/>
      <c r="E305" s="28"/>
      <c r="F305" s="15"/>
      <c r="G305" s="21">
        <f>G306+G310+G314+G321+G325+G332+G336+G340</f>
        <v>71020.799999999988</v>
      </c>
      <c r="H305" s="21">
        <f>H306+H310+H314+H321+H325+H332+H336+H340</f>
        <v>8684.9</v>
      </c>
      <c r="I305" s="20">
        <f t="shared" si="26"/>
        <v>79705.699999999983</v>
      </c>
    </row>
    <row r="306" spans="1:9" ht="15" customHeight="1" x14ac:dyDescent="0.25">
      <c r="A306" s="2" t="s">
        <v>190</v>
      </c>
      <c r="B306" s="1" t="s">
        <v>189</v>
      </c>
      <c r="C306" s="27" t="s">
        <v>191</v>
      </c>
      <c r="D306" s="27"/>
      <c r="E306" s="27"/>
      <c r="F306" s="16"/>
      <c r="G306" s="21">
        <f t="shared" ref="G306:H308" si="34">G307</f>
        <v>50858</v>
      </c>
      <c r="H306" s="21">
        <f t="shared" si="34"/>
        <v>0</v>
      </c>
      <c r="I306" s="20">
        <f t="shared" si="26"/>
        <v>50858</v>
      </c>
    </row>
    <row r="307" spans="1:9" ht="15" customHeight="1" x14ac:dyDescent="0.25">
      <c r="A307" s="2" t="s">
        <v>116</v>
      </c>
      <c r="B307" s="1" t="s">
        <v>189</v>
      </c>
      <c r="C307" s="27" t="s">
        <v>191</v>
      </c>
      <c r="D307" s="27"/>
      <c r="E307" s="27"/>
      <c r="F307" s="16" t="s">
        <v>117</v>
      </c>
      <c r="G307" s="21">
        <f t="shared" si="34"/>
        <v>50858</v>
      </c>
      <c r="H307" s="21">
        <f t="shared" si="34"/>
        <v>0</v>
      </c>
      <c r="I307" s="20">
        <f t="shared" si="26"/>
        <v>50858</v>
      </c>
    </row>
    <row r="308" spans="1:9" ht="15" customHeight="1" x14ac:dyDescent="0.25">
      <c r="A308" s="2" t="s">
        <v>118</v>
      </c>
      <c r="B308" s="1" t="s">
        <v>189</v>
      </c>
      <c r="C308" s="27" t="s">
        <v>191</v>
      </c>
      <c r="D308" s="27"/>
      <c r="E308" s="27"/>
      <c r="F308" s="16" t="s">
        <v>119</v>
      </c>
      <c r="G308" s="21">
        <f t="shared" si="34"/>
        <v>50858</v>
      </c>
      <c r="H308" s="21">
        <f t="shared" si="34"/>
        <v>0</v>
      </c>
      <c r="I308" s="20">
        <f t="shared" si="26"/>
        <v>50858</v>
      </c>
    </row>
    <row r="309" spans="1:9" ht="23.25" customHeight="1" x14ac:dyDescent="0.25">
      <c r="A309" s="2" t="s">
        <v>192</v>
      </c>
      <c r="B309" s="1" t="s">
        <v>189</v>
      </c>
      <c r="C309" s="27" t="s">
        <v>191</v>
      </c>
      <c r="D309" s="27"/>
      <c r="E309" s="27"/>
      <c r="F309" s="16" t="s">
        <v>193</v>
      </c>
      <c r="G309" s="21">
        <v>50858</v>
      </c>
      <c r="H309" s="21"/>
      <c r="I309" s="20">
        <f t="shared" si="26"/>
        <v>50858</v>
      </c>
    </row>
    <row r="310" spans="1:9" ht="23.25" customHeight="1" x14ac:dyDescent="0.25">
      <c r="A310" s="2" t="s">
        <v>382</v>
      </c>
      <c r="B310" s="1" t="s">
        <v>189</v>
      </c>
      <c r="C310" s="27" t="s">
        <v>194</v>
      </c>
      <c r="D310" s="27"/>
      <c r="E310" s="27"/>
      <c r="F310" s="16"/>
      <c r="G310" s="21">
        <f t="shared" ref="G310:H312" si="35">G311</f>
        <v>240</v>
      </c>
      <c r="H310" s="21">
        <f t="shared" si="35"/>
        <v>0</v>
      </c>
      <c r="I310" s="20">
        <f t="shared" si="26"/>
        <v>240</v>
      </c>
    </row>
    <row r="311" spans="1:9" ht="15" customHeight="1" x14ac:dyDescent="0.25">
      <c r="A311" s="2" t="s">
        <v>31</v>
      </c>
      <c r="B311" s="1" t="s">
        <v>189</v>
      </c>
      <c r="C311" s="27" t="s">
        <v>194</v>
      </c>
      <c r="D311" s="27"/>
      <c r="E311" s="27"/>
      <c r="F311" s="16" t="s">
        <v>32</v>
      </c>
      <c r="G311" s="21">
        <f t="shared" si="35"/>
        <v>240</v>
      </c>
      <c r="H311" s="21">
        <f t="shared" si="35"/>
        <v>0</v>
      </c>
      <c r="I311" s="20">
        <f t="shared" si="26"/>
        <v>240</v>
      </c>
    </row>
    <row r="312" spans="1:9" ht="23.25" customHeight="1" x14ac:dyDescent="0.25">
      <c r="A312" s="2" t="s">
        <v>33</v>
      </c>
      <c r="B312" s="1" t="s">
        <v>189</v>
      </c>
      <c r="C312" s="27" t="s">
        <v>194</v>
      </c>
      <c r="D312" s="27"/>
      <c r="E312" s="27"/>
      <c r="F312" s="16" t="s">
        <v>34</v>
      </c>
      <c r="G312" s="21">
        <f t="shared" si="35"/>
        <v>240</v>
      </c>
      <c r="H312" s="21">
        <f t="shared" si="35"/>
        <v>0</v>
      </c>
      <c r="I312" s="20">
        <f t="shared" si="26"/>
        <v>240</v>
      </c>
    </row>
    <row r="313" spans="1:9" ht="15" customHeight="1" x14ac:dyDescent="0.25">
      <c r="A313" s="2" t="s">
        <v>35</v>
      </c>
      <c r="B313" s="1" t="s">
        <v>189</v>
      </c>
      <c r="C313" s="27" t="s">
        <v>194</v>
      </c>
      <c r="D313" s="27"/>
      <c r="E313" s="27"/>
      <c r="F313" s="16" t="s">
        <v>36</v>
      </c>
      <c r="G313" s="21">
        <v>240</v>
      </c>
      <c r="H313" s="21"/>
      <c r="I313" s="20">
        <f t="shared" si="26"/>
        <v>240</v>
      </c>
    </row>
    <row r="314" spans="1:9" ht="34.5" customHeight="1" x14ac:dyDescent="0.25">
      <c r="A314" s="2" t="s">
        <v>195</v>
      </c>
      <c r="B314" s="1" t="s">
        <v>189</v>
      </c>
      <c r="C314" s="27" t="s">
        <v>196</v>
      </c>
      <c r="D314" s="27"/>
      <c r="E314" s="27"/>
      <c r="F314" s="16"/>
      <c r="G314" s="21">
        <f>G315+G318</f>
        <v>5250</v>
      </c>
      <c r="H314" s="21">
        <f>H315+H318</f>
        <v>0</v>
      </c>
      <c r="I314" s="20">
        <f t="shared" si="26"/>
        <v>5250</v>
      </c>
    </row>
    <row r="315" spans="1:9" ht="15" customHeight="1" x14ac:dyDescent="0.25">
      <c r="A315" s="2" t="s">
        <v>31</v>
      </c>
      <c r="B315" s="1" t="s">
        <v>189</v>
      </c>
      <c r="C315" s="27" t="s">
        <v>196</v>
      </c>
      <c r="D315" s="27"/>
      <c r="E315" s="27"/>
      <c r="F315" s="16" t="s">
        <v>32</v>
      </c>
      <c r="G315" s="21">
        <f>G316</f>
        <v>3000</v>
      </c>
      <c r="H315" s="21">
        <f>H316</f>
        <v>0</v>
      </c>
      <c r="I315" s="20">
        <f t="shared" si="26"/>
        <v>3000</v>
      </c>
    </row>
    <row r="316" spans="1:9" ht="23.25" customHeight="1" x14ac:dyDescent="0.25">
      <c r="A316" s="2" t="s">
        <v>33</v>
      </c>
      <c r="B316" s="1" t="s">
        <v>189</v>
      </c>
      <c r="C316" s="27" t="s">
        <v>196</v>
      </c>
      <c r="D316" s="27"/>
      <c r="E316" s="27"/>
      <c r="F316" s="16" t="s">
        <v>34</v>
      </c>
      <c r="G316" s="21">
        <f>G317</f>
        <v>3000</v>
      </c>
      <c r="H316" s="21">
        <f>H317</f>
        <v>0</v>
      </c>
      <c r="I316" s="20">
        <f t="shared" si="26"/>
        <v>3000</v>
      </c>
    </row>
    <row r="317" spans="1:9" ht="15" customHeight="1" x14ac:dyDescent="0.25">
      <c r="A317" s="2" t="s">
        <v>35</v>
      </c>
      <c r="B317" s="1" t="s">
        <v>189</v>
      </c>
      <c r="C317" s="27" t="s">
        <v>196</v>
      </c>
      <c r="D317" s="27"/>
      <c r="E317" s="27"/>
      <c r="F317" s="16" t="s">
        <v>36</v>
      </c>
      <c r="G317" s="21">
        <v>3000</v>
      </c>
      <c r="H317" s="21"/>
      <c r="I317" s="20">
        <f t="shared" si="26"/>
        <v>3000</v>
      </c>
    </row>
    <row r="318" spans="1:9" ht="15" customHeight="1" x14ac:dyDescent="0.25">
      <c r="A318" s="2" t="s">
        <v>116</v>
      </c>
      <c r="B318" s="1" t="s">
        <v>189</v>
      </c>
      <c r="C318" s="27" t="s">
        <v>196</v>
      </c>
      <c r="D318" s="27"/>
      <c r="E318" s="27"/>
      <c r="F318" s="16" t="s">
        <v>117</v>
      </c>
      <c r="G318" s="21">
        <f>G319</f>
        <v>2250</v>
      </c>
      <c r="H318" s="21">
        <f>H319</f>
        <v>0</v>
      </c>
      <c r="I318" s="20">
        <f t="shared" si="26"/>
        <v>2250</v>
      </c>
    </row>
    <row r="319" spans="1:9" ht="15" customHeight="1" x14ac:dyDescent="0.25">
      <c r="A319" s="2" t="s">
        <v>118</v>
      </c>
      <c r="B319" s="1" t="s">
        <v>189</v>
      </c>
      <c r="C319" s="27" t="s">
        <v>196</v>
      </c>
      <c r="D319" s="27"/>
      <c r="E319" s="27"/>
      <c r="F319" s="16" t="s">
        <v>119</v>
      </c>
      <c r="G319" s="21">
        <f>G320</f>
        <v>2250</v>
      </c>
      <c r="H319" s="21">
        <f>H320</f>
        <v>0</v>
      </c>
      <c r="I319" s="20">
        <f t="shared" si="26"/>
        <v>2250</v>
      </c>
    </row>
    <row r="320" spans="1:9" ht="23.25" customHeight="1" x14ac:dyDescent="0.25">
      <c r="A320" s="2" t="s">
        <v>192</v>
      </c>
      <c r="B320" s="1" t="s">
        <v>189</v>
      </c>
      <c r="C320" s="27" t="s">
        <v>196</v>
      </c>
      <c r="D320" s="27"/>
      <c r="E320" s="27"/>
      <c r="F320" s="16" t="s">
        <v>193</v>
      </c>
      <c r="G320" s="21">
        <v>2250</v>
      </c>
      <c r="H320" s="21"/>
      <c r="I320" s="20">
        <f t="shared" si="26"/>
        <v>2250</v>
      </c>
    </row>
    <row r="321" spans="1:9" ht="15" customHeight="1" x14ac:dyDescent="0.25">
      <c r="A321" s="2" t="s">
        <v>197</v>
      </c>
      <c r="B321" s="1" t="s">
        <v>189</v>
      </c>
      <c r="C321" s="27" t="s">
        <v>198</v>
      </c>
      <c r="D321" s="27"/>
      <c r="E321" s="27"/>
      <c r="F321" s="16"/>
      <c r="G321" s="20">
        <f t="shared" ref="G321:H323" si="36">G322</f>
        <v>0</v>
      </c>
      <c r="H321" s="20">
        <f t="shared" si="36"/>
        <v>3434.1</v>
      </c>
      <c r="I321" s="20">
        <f t="shared" si="26"/>
        <v>3434.1</v>
      </c>
    </row>
    <row r="322" spans="1:9" ht="15" customHeight="1" x14ac:dyDescent="0.25">
      <c r="A322" s="2" t="s">
        <v>31</v>
      </c>
      <c r="B322" s="1" t="s">
        <v>189</v>
      </c>
      <c r="C322" s="27" t="s">
        <v>198</v>
      </c>
      <c r="D322" s="27"/>
      <c r="E322" s="27"/>
      <c r="F322" s="16" t="s">
        <v>32</v>
      </c>
      <c r="G322" s="20">
        <f t="shared" si="36"/>
        <v>0</v>
      </c>
      <c r="H322" s="20">
        <f t="shared" si="36"/>
        <v>3434.1</v>
      </c>
      <c r="I322" s="20">
        <f t="shared" si="26"/>
        <v>3434.1</v>
      </c>
    </row>
    <row r="323" spans="1:9" ht="23.25" customHeight="1" x14ac:dyDescent="0.25">
      <c r="A323" s="2" t="s">
        <v>33</v>
      </c>
      <c r="B323" s="1" t="s">
        <v>189</v>
      </c>
      <c r="C323" s="27" t="s">
        <v>198</v>
      </c>
      <c r="D323" s="27"/>
      <c r="E323" s="27"/>
      <c r="F323" s="16" t="s">
        <v>34</v>
      </c>
      <c r="G323" s="21">
        <f t="shared" si="36"/>
        <v>0</v>
      </c>
      <c r="H323" s="21">
        <f t="shared" si="36"/>
        <v>3434.1</v>
      </c>
      <c r="I323" s="20">
        <f t="shared" si="26"/>
        <v>3434.1</v>
      </c>
    </row>
    <row r="324" spans="1:9" ht="15" customHeight="1" x14ac:dyDescent="0.25">
      <c r="A324" s="2" t="s">
        <v>35</v>
      </c>
      <c r="B324" s="1" t="s">
        <v>189</v>
      </c>
      <c r="C324" s="27" t="s">
        <v>198</v>
      </c>
      <c r="D324" s="27"/>
      <c r="E324" s="27"/>
      <c r="F324" s="16" t="s">
        <v>36</v>
      </c>
      <c r="G324" s="20">
        <v>0</v>
      </c>
      <c r="H324" s="20">
        <v>3434.1</v>
      </c>
      <c r="I324" s="20">
        <f t="shared" si="26"/>
        <v>3434.1</v>
      </c>
    </row>
    <row r="325" spans="1:9" ht="15" customHeight="1" x14ac:dyDescent="0.25">
      <c r="A325" s="2" t="s">
        <v>199</v>
      </c>
      <c r="B325" s="1" t="s">
        <v>189</v>
      </c>
      <c r="C325" s="27" t="s">
        <v>200</v>
      </c>
      <c r="D325" s="27"/>
      <c r="E325" s="27"/>
      <c r="F325" s="16"/>
      <c r="G325" s="21">
        <f>G326+G329</f>
        <v>7997.9</v>
      </c>
      <c r="H325" s="21">
        <f>H326+H329</f>
        <v>230.29999999999995</v>
      </c>
      <c r="I325" s="20">
        <f t="shared" si="26"/>
        <v>8228.1999999999989</v>
      </c>
    </row>
    <row r="326" spans="1:9" ht="15" customHeight="1" x14ac:dyDescent="0.25">
      <c r="A326" s="2" t="s">
        <v>31</v>
      </c>
      <c r="B326" s="1" t="s">
        <v>189</v>
      </c>
      <c r="C326" s="27" t="s">
        <v>200</v>
      </c>
      <c r="D326" s="27"/>
      <c r="E326" s="27"/>
      <c r="F326" s="16" t="s">
        <v>32</v>
      </c>
      <c r="G326" s="21">
        <f t="shared" ref="G326:H327" si="37">G327</f>
        <v>7997.9</v>
      </c>
      <c r="H326" s="21">
        <f t="shared" si="37"/>
        <v>-1037.7</v>
      </c>
      <c r="I326" s="20">
        <f t="shared" si="26"/>
        <v>6960.2</v>
      </c>
    </row>
    <row r="327" spans="1:9" ht="23.25" customHeight="1" x14ac:dyDescent="0.25">
      <c r="A327" s="2" t="s">
        <v>33</v>
      </c>
      <c r="B327" s="1" t="s">
        <v>189</v>
      </c>
      <c r="C327" s="27" t="s">
        <v>200</v>
      </c>
      <c r="D327" s="27"/>
      <c r="E327" s="27"/>
      <c r="F327" s="16" t="s">
        <v>34</v>
      </c>
      <c r="G327" s="21">
        <f t="shared" si="37"/>
        <v>7997.9</v>
      </c>
      <c r="H327" s="21">
        <f t="shared" si="37"/>
        <v>-1037.7</v>
      </c>
      <c r="I327" s="20">
        <f t="shared" si="26"/>
        <v>6960.2</v>
      </c>
    </row>
    <row r="328" spans="1:9" ht="15" customHeight="1" x14ac:dyDescent="0.25">
      <c r="A328" s="2" t="s">
        <v>35</v>
      </c>
      <c r="B328" s="1" t="s">
        <v>189</v>
      </c>
      <c r="C328" s="27" t="s">
        <v>200</v>
      </c>
      <c r="D328" s="27"/>
      <c r="E328" s="27"/>
      <c r="F328" s="16" t="s">
        <v>36</v>
      </c>
      <c r="G328" s="21">
        <v>7997.9</v>
      </c>
      <c r="H328" s="21">
        <v>-1037.7</v>
      </c>
      <c r="I328" s="20">
        <f t="shared" si="26"/>
        <v>6960.2</v>
      </c>
    </row>
    <row r="329" spans="1:9" ht="15" customHeight="1" x14ac:dyDescent="0.25">
      <c r="A329" s="24" t="s">
        <v>37</v>
      </c>
      <c r="B329" s="25" t="s">
        <v>189</v>
      </c>
      <c r="C329" s="45" t="s">
        <v>200</v>
      </c>
      <c r="D329" s="46"/>
      <c r="E329" s="47"/>
      <c r="F329" s="26" t="s">
        <v>38</v>
      </c>
      <c r="G329" s="21">
        <f>G330</f>
        <v>0</v>
      </c>
      <c r="H329" s="21">
        <f>H330</f>
        <v>1268</v>
      </c>
      <c r="I329" s="20">
        <f t="shared" si="26"/>
        <v>1268</v>
      </c>
    </row>
    <row r="330" spans="1:9" ht="23.45" customHeight="1" x14ac:dyDescent="0.25">
      <c r="A330" s="24" t="s">
        <v>154</v>
      </c>
      <c r="B330" s="25" t="s">
        <v>189</v>
      </c>
      <c r="C330" s="45" t="s">
        <v>200</v>
      </c>
      <c r="D330" s="46"/>
      <c r="E330" s="47"/>
      <c r="F330" s="26" t="s">
        <v>155</v>
      </c>
      <c r="G330" s="21">
        <f>G331</f>
        <v>0</v>
      </c>
      <c r="H330" s="21">
        <f>H331</f>
        <v>1268</v>
      </c>
      <c r="I330" s="20">
        <f t="shared" si="26"/>
        <v>1268</v>
      </c>
    </row>
    <row r="331" spans="1:9" ht="27" customHeight="1" x14ac:dyDescent="0.25">
      <c r="A331" s="24" t="s">
        <v>156</v>
      </c>
      <c r="B331" s="25" t="s">
        <v>189</v>
      </c>
      <c r="C331" s="45" t="s">
        <v>200</v>
      </c>
      <c r="D331" s="46"/>
      <c r="E331" s="47"/>
      <c r="F331" s="26" t="s">
        <v>157</v>
      </c>
      <c r="G331" s="21">
        <v>0</v>
      </c>
      <c r="H331" s="21">
        <v>1268</v>
      </c>
      <c r="I331" s="20">
        <f t="shared" si="26"/>
        <v>1268</v>
      </c>
    </row>
    <row r="332" spans="1:9" ht="23.25" customHeight="1" x14ac:dyDescent="0.25">
      <c r="A332" s="12" t="s">
        <v>376</v>
      </c>
      <c r="B332" s="1" t="s">
        <v>189</v>
      </c>
      <c r="C332" s="27" t="s">
        <v>201</v>
      </c>
      <c r="D332" s="27"/>
      <c r="E332" s="27"/>
      <c r="F332" s="16"/>
      <c r="G332" s="21">
        <f t="shared" ref="G332:H334" si="38">G333</f>
        <v>1015</v>
      </c>
      <c r="H332" s="21">
        <f t="shared" si="38"/>
        <v>5020.5</v>
      </c>
      <c r="I332" s="20">
        <f t="shared" si="26"/>
        <v>6035.5</v>
      </c>
    </row>
    <row r="333" spans="1:9" ht="15" customHeight="1" x14ac:dyDescent="0.25">
      <c r="A333" s="2" t="s">
        <v>116</v>
      </c>
      <c r="B333" s="1" t="s">
        <v>189</v>
      </c>
      <c r="C333" s="27" t="s">
        <v>201</v>
      </c>
      <c r="D333" s="27"/>
      <c r="E333" s="27"/>
      <c r="F333" s="16" t="s">
        <v>117</v>
      </c>
      <c r="G333" s="21">
        <f t="shared" si="38"/>
        <v>1015</v>
      </c>
      <c r="H333" s="21">
        <f t="shared" si="38"/>
        <v>5020.5</v>
      </c>
      <c r="I333" s="20">
        <f t="shared" ref="I333:I400" si="39">G333+H333</f>
        <v>6035.5</v>
      </c>
    </row>
    <row r="334" spans="1:9" ht="15" customHeight="1" x14ac:dyDescent="0.25">
      <c r="A334" s="2" t="s">
        <v>118</v>
      </c>
      <c r="B334" s="1" t="s">
        <v>189</v>
      </c>
      <c r="C334" s="27" t="s">
        <v>201</v>
      </c>
      <c r="D334" s="27"/>
      <c r="E334" s="27"/>
      <c r="F334" s="16" t="s">
        <v>119</v>
      </c>
      <c r="G334" s="21">
        <f t="shared" si="38"/>
        <v>1015</v>
      </c>
      <c r="H334" s="21">
        <f t="shared" si="38"/>
        <v>5020.5</v>
      </c>
      <c r="I334" s="20">
        <f t="shared" si="39"/>
        <v>6035.5</v>
      </c>
    </row>
    <row r="335" spans="1:9" ht="23.25" customHeight="1" x14ac:dyDescent="0.25">
      <c r="A335" s="2" t="s">
        <v>192</v>
      </c>
      <c r="B335" s="1" t="s">
        <v>189</v>
      </c>
      <c r="C335" s="27" t="s">
        <v>201</v>
      </c>
      <c r="D335" s="27"/>
      <c r="E335" s="27"/>
      <c r="F335" s="16" t="s">
        <v>193</v>
      </c>
      <c r="G335" s="21">
        <v>1015</v>
      </c>
      <c r="H335" s="21">
        <v>5020.5</v>
      </c>
      <c r="I335" s="20">
        <f t="shared" si="39"/>
        <v>6035.5</v>
      </c>
    </row>
    <row r="336" spans="1:9" ht="15" customHeight="1" x14ac:dyDescent="0.25">
      <c r="A336" s="2" t="s">
        <v>202</v>
      </c>
      <c r="B336" s="1" t="s">
        <v>189</v>
      </c>
      <c r="C336" s="27" t="s">
        <v>203</v>
      </c>
      <c r="D336" s="27"/>
      <c r="E336" s="27"/>
      <c r="F336" s="16"/>
      <c r="G336" s="21">
        <f t="shared" ref="G336:H338" si="40">G337</f>
        <v>5605</v>
      </c>
      <c r="H336" s="21">
        <f t="shared" si="40"/>
        <v>0</v>
      </c>
      <c r="I336" s="20">
        <f t="shared" si="39"/>
        <v>5605</v>
      </c>
    </row>
    <row r="337" spans="1:9" ht="15" customHeight="1" x14ac:dyDescent="0.25">
      <c r="A337" s="2" t="s">
        <v>116</v>
      </c>
      <c r="B337" s="1" t="s">
        <v>189</v>
      </c>
      <c r="C337" s="27" t="s">
        <v>203</v>
      </c>
      <c r="D337" s="27"/>
      <c r="E337" s="27"/>
      <c r="F337" s="16" t="s">
        <v>117</v>
      </c>
      <c r="G337" s="21">
        <f t="shared" si="40"/>
        <v>5605</v>
      </c>
      <c r="H337" s="21">
        <f t="shared" si="40"/>
        <v>0</v>
      </c>
      <c r="I337" s="20">
        <f t="shared" si="39"/>
        <v>5605</v>
      </c>
    </row>
    <row r="338" spans="1:9" ht="15" customHeight="1" x14ac:dyDescent="0.25">
      <c r="A338" s="2" t="s">
        <v>118</v>
      </c>
      <c r="B338" s="1" t="s">
        <v>189</v>
      </c>
      <c r="C338" s="27" t="s">
        <v>203</v>
      </c>
      <c r="D338" s="27"/>
      <c r="E338" s="27"/>
      <c r="F338" s="16" t="s">
        <v>119</v>
      </c>
      <c r="G338" s="21">
        <f t="shared" si="40"/>
        <v>5605</v>
      </c>
      <c r="H338" s="21">
        <f t="shared" si="40"/>
        <v>0</v>
      </c>
      <c r="I338" s="20">
        <f t="shared" si="39"/>
        <v>5605</v>
      </c>
    </row>
    <row r="339" spans="1:9" ht="23.25" customHeight="1" x14ac:dyDescent="0.25">
      <c r="A339" s="2" t="s">
        <v>192</v>
      </c>
      <c r="B339" s="1" t="s">
        <v>189</v>
      </c>
      <c r="C339" s="27" t="s">
        <v>203</v>
      </c>
      <c r="D339" s="27"/>
      <c r="E339" s="27"/>
      <c r="F339" s="16" t="s">
        <v>193</v>
      </c>
      <c r="G339" s="21">
        <v>5605</v>
      </c>
      <c r="H339" s="21"/>
      <c r="I339" s="20">
        <f t="shared" si="39"/>
        <v>5605</v>
      </c>
    </row>
    <row r="340" spans="1:9" ht="15" customHeight="1" x14ac:dyDescent="0.25">
      <c r="A340" s="2" t="s">
        <v>204</v>
      </c>
      <c r="B340" s="1" t="s">
        <v>189</v>
      </c>
      <c r="C340" s="27" t="s">
        <v>205</v>
      </c>
      <c r="D340" s="27"/>
      <c r="E340" s="27"/>
      <c r="F340" s="16"/>
      <c r="G340" s="20">
        <f t="shared" ref="G340:H342" si="41">G341</f>
        <v>54.9</v>
      </c>
      <c r="H340" s="20">
        <f t="shared" si="41"/>
        <v>0</v>
      </c>
      <c r="I340" s="20">
        <f t="shared" si="39"/>
        <v>54.9</v>
      </c>
    </row>
    <row r="341" spans="1:9" ht="23.25" customHeight="1" x14ac:dyDescent="0.25">
      <c r="A341" s="2" t="s">
        <v>88</v>
      </c>
      <c r="B341" s="1" t="s">
        <v>189</v>
      </c>
      <c r="C341" s="27" t="s">
        <v>205</v>
      </c>
      <c r="D341" s="27"/>
      <c r="E341" s="27"/>
      <c r="F341" s="16" t="s">
        <v>89</v>
      </c>
      <c r="G341" s="21">
        <f t="shared" si="41"/>
        <v>54.9</v>
      </c>
      <c r="H341" s="21">
        <f t="shared" si="41"/>
        <v>0</v>
      </c>
      <c r="I341" s="20">
        <f t="shared" si="39"/>
        <v>54.9</v>
      </c>
    </row>
    <row r="342" spans="1:9" ht="15" customHeight="1" x14ac:dyDescent="0.25">
      <c r="A342" s="2" t="s">
        <v>99</v>
      </c>
      <c r="B342" s="1" t="s">
        <v>189</v>
      </c>
      <c r="C342" s="27" t="s">
        <v>205</v>
      </c>
      <c r="D342" s="27"/>
      <c r="E342" s="27"/>
      <c r="F342" s="16" t="s">
        <v>100</v>
      </c>
      <c r="G342" s="21">
        <f t="shared" si="41"/>
        <v>54.9</v>
      </c>
      <c r="H342" s="21">
        <f t="shared" si="41"/>
        <v>0</v>
      </c>
      <c r="I342" s="20">
        <f t="shared" si="39"/>
        <v>54.9</v>
      </c>
    </row>
    <row r="343" spans="1:9" ht="15" customHeight="1" x14ac:dyDescent="0.25">
      <c r="A343" s="2" t="s">
        <v>101</v>
      </c>
      <c r="B343" s="1" t="s">
        <v>189</v>
      </c>
      <c r="C343" s="27" t="s">
        <v>205</v>
      </c>
      <c r="D343" s="27"/>
      <c r="E343" s="27"/>
      <c r="F343" s="16" t="s">
        <v>102</v>
      </c>
      <c r="G343" s="20">
        <v>54.9</v>
      </c>
      <c r="H343" s="20"/>
      <c r="I343" s="20">
        <f t="shared" si="39"/>
        <v>54.9</v>
      </c>
    </row>
    <row r="344" spans="1:9" ht="15" customHeight="1" x14ac:dyDescent="0.25">
      <c r="A344" s="5" t="s">
        <v>206</v>
      </c>
      <c r="B344" s="3" t="s">
        <v>207</v>
      </c>
      <c r="C344" s="28"/>
      <c r="D344" s="28"/>
      <c r="E344" s="28"/>
      <c r="F344" s="15"/>
      <c r="G344" s="21">
        <f>G345+G352+G364+G368+G372+G383+G390+G360+G356</f>
        <v>46202.1</v>
      </c>
      <c r="H344" s="21">
        <f>H345+H352+H364+H368+H372+H383+H390+H360+H356</f>
        <v>35.099999999999966</v>
      </c>
      <c r="I344" s="20">
        <f t="shared" si="39"/>
        <v>46237.2</v>
      </c>
    </row>
    <row r="345" spans="1:9" ht="34.5" customHeight="1" x14ac:dyDescent="0.25">
      <c r="A345" s="2" t="s">
        <v>208</v>
      </c>
      <c r="B345" s="1" t="s">
        <v>207</v>
      </c>
      <c r="C345" s="27" t="s">
        <v>209</v>
      </c>
      <c r="D345" s="27"/>
      <c r="E345" s="27"/>
      <c r="F345" s="16"/>
      <c r="G345" s="20">
        <f>G346+G349</f>
        <v>5239.2</v>
      </c>
      <c r="H345" s="20">
        <f>H346+H349</f>
        <v>0</v>
      </c>
      <c r="I345" s="20">
        <f t="shared" si="39"/>
        <v>5239.2</v>
      </c>
    </row>
    <row r="346" spans="1:9" ht="15" customHeight="1" x14ac:dyDescent="0.25">
      <c r="A346" s="2" t="s">
        <v>31</v>
      </c>
      <c r="B346" s="1" t="s">
        <v>207</v>
      </c>
      <c r="C346" s="27" t="s">
        <v>209</v>
      </c>
      <c r="D346" s="27"/>
      <c r="E346" s="27"/>
      <c r="F346" s="16" t="s">
        <v>32</v>
      </c>
      <c r="G346" s="20">
        <f>G347</f>
        <v>4828.3999999999996</v>
      </c>
      <c r="H346" s="20">
        <f>H347</f>
        <v>0</v>
      </c>
      <c r="I346" s="20">
        <f t="shared" si="39"/>
        <v>4828.3999999999996</v>
      </c>
    </row>
    <row r="347" spans="1:9" ht="23.25" customHeight="1" x14ac:dyDescent="0.25">
      <c r="A347" s="2" t="s">
        <v>33</v>
      </c>
      <c r="B347" s="1" t="s">
        <v>207</v>
      </c>
      <c r="C347" s="27" t="s">
        <v>209</v>
      </c>
      <c r="D347" s="27"/>
      <c r="E347" s="27"/>
      <c r="F347" s="16" t="s">
        <v>34</v>
      </c>
      <c r="G347" s="20">
        <f>G348</f>
        <v>4828.3999999999996</v>
      </c>
      <c r="H347" s="20">
        <f>H348</f>
        <v>0</v>
      </c>
      <c r="I347" s="20">
        <f t="shared" si="39"/>
        <v>4828.3999999999996</v>
      </c>
    </row>
    <row r="348" spans="1:9" ht="15" customHeight="1" x14ac:dyDescent="0.25">
      <c r="A348" s="2" t="s">
        <v>35</v>
      </c>
      <c r="B348" s="1" t="s">
        <v>207</v>
      </c>
      <c r="C348" s="27" t="s">
        <v>209</v>
      </c>
      <c r="D348" s="27"/>
      <c r="E348" s="27"/>
      <c r="F348" s="16" t="s">
        <v>36</v>
      </c>
      <c r="G348" s="20">
        <v>4828.3999999999996</v>
      </c>
      <c r="H348" s="20"/>
      <c r="I348" s="20">
        <f t="shared" si="39"/>
        <v>4828.3999999999996</v>
      </c>
    </row>
    <row r="349" spans="1:9" ht="15" customHeight="1" x14ac:dyDescent="0.25">
      <c r="A349" s="2" t="s">
        <v>37</v>
      </c>
      <c r="B349" s="1" t="s">
        <v>207</v>
      </c>
      <c r="C349" s="27" t="s">
        <v>209</v>
      </c>
      <c r="D349" s="27"/>
      <c r="E349" s="27"/>
      <c r="F349" s="16" t="s">
        <v>38</v>
      </c>
      <c r="G349" s="20">
        <f>G350</f>
        <v>410.8</v>
      </c>
      <c r="H349" s="20">
        <f>H350</f>
        <v>0</v>
      </c>
      <c r="I349" s="20">
        <f t="shared" si="39"/>
        <v>410.8</v>
      </c>
    </row>
    <row r="350" spans="1:9" ht="23.25" customHeight="1" x14ac:dyDescent="0.25">
      <c r="A350" s="2" t="s">
        <v>154</v>
      </c>
      <c r="B350" s="1" t="s">
        <v>207</v>
      </c>
      <c r="C350" s="27" t="s">
        <v>209</v>
      </c>
      <c r="D350" s="27"/>
      <c r="E350" s="27"/>
      <c r="F350" s="16" t="s">
        <v>155</v>
      </c>
      <c r="G350" s="20">
        <f>G351</f>
        <v>410.8</v>
      </c>
      <c r="H350" s="20">
        <f>H351</f>
        <v>0</v>
      </c>
      <c r="I350" s="20">
        <f t="shared" si="39"/>
        <v>410.8</v>
      </c>
    </row>
    <row r="351" spans="1:9" ht="34.5" customHeight="1" x14ac:dyDescent="0.25">
      <c r="A351" s="2" t="s">
        <v>156</v>
      </c>
      <c r="B351" s="1" t="s">
        <v>207</v>
      </c>
      <c r="C351" s="27" t="s">
        <v>209</v>
      </c>
      <c r="D351" s="27"/>
      <c r="E351" s="27"/>
      <c r="F351" s="16" t="s">
        <v>157</v>
      </c>
      <c r="G351" s="20">
        <v>410.8</v>
      </c>
      <c r="H351" s="20"/>
      <c r="I351" s="20">
        <f t="shared" si="39"/>
        <v>410.8</v>
      </c>
    </row>
    <row r="352" spans="1:9" ht="33.75" customHeight="1" x14ac:dyDescent="0.25">
      <c r="A352" s="2" t="s">
        <v>210</v>
      </c>
      <c r="B352" s="1" t="s">
        <v>207</v>
      </c>
      <c r="C352" s="27" t="s">
        <v>211</v>
      </c>
      <c r="D352" s="27"/>
      <c r="E352" s="27"/>
      <c r="F352" s="16"/>
      <c r="G352" s="20">
        <f t="shared" ref="G352:H354" si="42">G353</f>
        <v>14062.5</v>
      </c>
      <c r="H352" s="20">
        <f t="shared" si="42"/>
        <v>0</v>
      </c>
      <c r="I352" s="20">
        <f t="shared" si="39"/>
        <v>14062.5</v>
      </c>
    </row>
    <row r="353" spans="1:9" ht="15" customHeight="1" x14ac:dyDescent="0.25">
      <c r="A353" s="2" t="s">
        <v>31</v>
      </c>
      <c r="B353" s="1" t="s">
        <v>207</v>
      </c>
      <c r="C353" s="27" t="s">
        <v>211</v>
      </c>
      <c r="D353" s="27"/>
      <c r="E353" s="27"/>
      <c r="F353" s="16" t="s">
        <v>32</v>
      </c>
      <c r="G353" s="20">
        <f t="shared" si="42"/>
        <v>14062.5</v>
      </c>
      <c r="H353" s="20">
        <f t="shared" si="42"/>
        <v>0</v>
      </c>
      <c r="I353" s="20">
        <f t="shared" si="39"/>
        <v>14062.5</v>
      </c>
    </row>
    <row r="354" spans="1:9" ht="23.25" customHeight="1" x14ac:dyDescent="0.25">
      <c r="A354" s="2" t="s">
        <v>33</v>
      </c>
      <c r="B354" s="1" t="s">
        <v>207</v>
      </c>
      <c r="C354" s="27" t="s">
        <v>211</v>
      </c>
      <c r="D354" s="27"/>
      <c r="E354" s="27"/>
      <c r="F354" s="16" t="s">
        <v>34</v>
      </c>
      <c r="G354" s="20">
        <f t="shared" si="42"/>
        <v>14062.5</v>
      </c>
      <c r="H354" s="20">
        <f t="shared" si="42"/>
        <v>0</v>
      </c>
      <c r="I354" s="20">
        <f t="shared" si="39"/>
        <v>14062.5</v>
      </c>
    </row>
    <row r="355" spans="1:9" ht="15" customHeight="1" x14ac:dyDescent="0.25">
      <c r="A355" s="2" t="s">
        <v>35</v>
      </c>
      <c r="B355" s="1" t="s">
        <v>207</v>
      </c>
      <c r="C355" s="27" t="s">
        <v>211</v>
      </c>
      <c r="D355" s="27"/>
      <c r="E355" s="27"/>
      <c r="F355" s="16" t="s">
        <v>36</v>
      </c>
      <c r="G355" s="20">
        <v>14062.5</v>
      </c>
      <c r="H355" s="20"/>
      <c r="I355" s="20">
        <f t="shared" si="39"/>
        <v>14062.5</v>
      </c>
    </row>
    <row r="356" spans="1:9" ht="21.6" customHeight="1" x14ac:dyDescent="0.25">
      <c r="A356" s="24" t="s">
        <v>389</v>
      </c>
      <c r="B356" s="25" t="s">
        <v>207</v>
      </c>
      <c r="C356" s="42" t="s">
        <v>390</v>
      </c>
      <c r="D356" s="43"/>
      <c r="E356" s="43"/>
      <c r="F356" s="16"/>
      <c r="G356" s="20">
        <f t="shared" ref="G356:H358" si="43">G357</f>
        <v>0</v>
      </c>
      <c r="H356" s="20">
        <f t="shared" si="43"/>
        <v>400.7</v>
      </c>
      <c r="I356" s="20">
        <f t="shared" si="39"/>
        <v>400.7</v>
      </c>
    </row>
    <row r="357" spans="1:9" ht="16.899999999999999" customHeight="1" x14ac:dyDescent="0.25">
      <c r="A357" s="24" t="s">
        <v>31</v>
      </c>
      <c r="B357" s="25" t="s">
        <v>207</v>
      </c>
      <c r="C357" s="44">
        <v>6600000126</v>
      </c>
      <c r="D357" s="44"/>
      <c r="E357" s="44"/>
      <c r="F357" s="26" t="s">
        <v>32</v>
      </c>
      <c r="G357" s="20">
        <f t="shared" si="43"/>
        <v>0</v>
      </c>
      <c r="H357" s="20">
        <f t="shared" si="43"/>
        <v>400.7</v>
      </c>
      <c r="I357" s="20">
        <f t="shared" si="39"/>
        <v>400.7</v>
      </c>
    </row>
    <row r="358" spans="1:9" ht="15" customHeight="1" x14ac:dyDescent="0.25">
      <c r="A358" s="24" t="s">
        <v>33</v>
      </c>
      <c r="B358" s="25" t="s">
        <v>207</v>
      </c>
      <c r="C358" s="44">
        <v>6600000126</v>
      </c>
      <c r="D358" s="44"/>
      <c r="E358" s="44"/>
      <c r="F358" s="26" t="s">
        <v>34</v>
      </c>
      <c r="G358" s="20">
        <f t="shared" si="43"/>
        <v>0</v>
      </c>
      <c r="H358" s="20">
        <f t="shared" si="43"/>
        <v>400.7</v>
      </c>
      <c r="I358" s="20">
        <f t="shared" si="39"/>
        <v>400.7</v>
      </c>
    </row>
    <row r="359" spans="1:9" ht="15" customHeight="1" x14ac:dyDescent="0.25">
      <c r="A359" s="24" t="s">
        <v>35</v>
      </c>
      <c r="B359" s="25" t="s">
        <v>207</v>
      </c>
      <c r="C359" s="44">
        <v>6600000126</v>
      </c>
      <c r="D359" s="44"/>
      <c r="E359" s="44"/>
      <c r="F359" s="26" t="s">
        <v>36</v>
      </c>
      <c r="G359" s="20">
        <v>0</v>
      </c>
      <c r="H359" s="20">
        <v>400.7</v>
      </c>
      <c r="I359" s="20">
        <f t="shared" si="39"/>
        <v>400.7</v>
      </c>
    </row>
    <row r="360" spans="1:9" ht="15" customHeight="1" x14ac:dyDescent="0.25">
      <c r="A360" s="2" t="s">
        <v>197</v>
      </c>
      <c r="B360" s="1" t="s">
        <v>207</v>
      </c>
      <c r="C360" s="36" t="s">
        <v>198</v>
      </c>
      <c r="D360" s="37"/>
      <c r="E360" s="38"/>
      <c r="F360" s="16"/>
      <c r="G360" s="21">
        <f t="shared" ref="G360:H362" si="44">G361</f>
        <v>37</v>
      </c>
      <c r="H360" s="21">
        <f t="shared" si="44"/>
        <v>0</v>
      </c>
      <c r="I360" s="20">
        <f t="shared" si="39"/>
        <v>37</v>
      </c>
    </row>
    <row r="361" spans="1:9" ht="15" customHeight="1" x14ac:dyDescent="0.25">
      <c r="A361" s="2" t="s">
        <v>31</v>
      </c>
      <c r="B361" s="1" t="s">
        <v>207</v>
      </c>
      <c r="C361" s="36" t="s">
        <v>198</v>
      </c>
      <c r="D361" s="37"/>
      <c r="E361" s="38"/>
      <c r="F361" s="16" t="s">
        <v>32</v>
      </c>
      <c r="G361" s="21">
        <f t="shared" si="44"/>
        <v>37</v>
      </c>
      <c r="H361" s="21">
        <f t="shared" si="44"/>
        <v>0</v>
      </c>
      <c r="I361" s="20">
        <f t="shared" si="39"/>
        <v>37</v>
      </c>
    </row>
    <row r="362" spans="1:9" ht="23.25" customHeight="1" x14ac:dyDescent="0.25">
      <c r="A362" s="2" t="s">
        <v>33</v>
      </c>
      <c r="B362" s="1" t="s">
        <v>207</v>
      </c>
      <c r="C362" s="36" t="s">
        <v>198</v>
      </c>
      <c r="D362" s="37"/>
      <c r="E362" s="38"/>
      <c r="F362" s="16" t="s">
        <v>34</v>
      </c>
      <c r="G362" s="21">
        <f t="shared" si="44"/>
        <v>37</v>
      </c>
      <c r="H362" s="21">
        <f t="shared" si="44"/>
        <v>0</v>
      </c>
      <c r="I362" s="20">
        <f t="shared" si="39"/>
        <v>37</v>
      </c>
    </row>
    <row r="363" spans="1:9" ht="15" customHeight="1" x14ac:dyDescent="0.25">
      <c r="A363" s="2" t="s">
        <v>35</v>
      </c>
      <c r="B363" s="1" t="s">
        <v>207</v>
      </c>
      <c r="C363" s="36" t="s">
        <v>198</v>
      </c>
      <c r="D363" s="37"/>
      <c r="E363" s="38"/>
      <c r="F363" s="16" t="s">
        <v>36</v>
      </c>
      <c r="G363" s="21">
        <v>37</v>
      </c>
      <c r="H363" s="21"/>
      <c r="I363" s="20">
        <f t="shared" si="39"/>
        <v>37</v>
      </c>
    </row>
    <row r="364" spans="1:9" ht="15" customHeight="1" x14ac:dyDescent="0.25">
      <c r="A364" s="2" t="s">
        <v>212</v>
      </c>
      <c r="B364" s="1" t="s">
        <v>207</v>
      </c>
      <c r="C364" s="27" t="s">
        <v>213</v>
      </c>
      <c r="D364" s="27"/>
      <c r="E364" s="27"/>
      <c r="F364" s="16"/>
      <c r="G364" s="21">
        <f t="shared" ref="G364:H366" si="45">G365</f>
        <v>982</v>
      </c>
      <c r="H364" s="21">
        <f t="shared" si="45"/>
        <v>-282</v>
      </c>
      <c r="I364" s="20">
        <f t="shared" si="39"/>
        <v>700</v>
      </c>
    </row>
    <row r="365" spans="1:9" ht="23.25" customHeight="1" x14ac:dyDescent="0.25">
      <c r="A365" s="2" t="s">
        <v>88</v>
      </c>
      <c r="B365" s="1" t="s">
        <v>207</v>
      </c>
      <c r="C365" s="27" t="s">
        <v>213</v>
      </c>
      <c r="D365" s="27"/>
      <c r="E365" s="27"/>
      <c r="F365" s="16" t="s">
        <v>89</v>
      </c>
      <c r="G365" s="21">
        <f t="shared" si="45"/>
        <v>982</v>
      </c>
      <c r="H365" s="21">
        <f t="shared" si="45"/>
        <v>-282</v>
      </c>
      <c r="I365" s="20">
        <f t="shared" si="39"/>
        <v>700</v>
      </c>
    </row>
    <row r="366" spans="1:9" ht="15" customHeight="1" x14ac:dyDescent="0.25">
      <c r="A366" s="2" t="s">
        <v>99</v>
      </c>
      <c r="B366" s="1" t="s">
        <v>207</v>
      </c>
      <c r="C366" s="27" t="s">
        <v>213</v>
      </c>
      <c r="D366" s="27"/>
      <c r="E366" s="27"/>
      <c r="F366" s="16" t="s">
        <v>100</v>
      </c>
      <c r="G366" s="21">
        <f t="shared" si="45"/>
        <v>982</v>
      </c>
      <c r="H366" s="21">
        <f t="shared" si="45"/>
        <v>-282</v>
      </c>
      <c r="I366" s="20">
        <f t="shared" si="39"/>
        <v>700</v>
      </c>
    </row>
    <row r="367" spans="1:9" ht="15" customHeight="1" x14ac:dyDescent="0.25">
      <c r="A367" s="2" t="s">
        <v>101</v>
      </c>
      <c r="B367" s="1" t="s">
        <v>207</v>
      </c>
      <c r="C367" s="27" t="s">
        <v>213</v>
      </c>
      <c r="D367" s="27"/>
      <c r="E367" s="27"/>
      <c r="F367" s="16" t="s">
        <v>102</v>
      </c>
      <c r="G367" s="21">
        <v>982</v>
      </c>
      <c r="H367" s="21">
        <v>-282</v>
      </c>
      <c r="I367" s="20">
        <f t="shared" si="39"/>
        <v>700</v>
      </c>
    </row>
    <row r="368" spans="1:9" ht="15" customHeight="1" x14ac:dyDescent="0.25">
      <c r="A368" s="2" t="s">
        <v>214</v>
      </c>
      <c r="B368" s="1" t="s">
        <v>207</v>
      </c>
      <c r="C368" s="27" t="s">
        <v>215</v>
      </c>
      <c r="D368" s="27"/>
      <c r="E368" s="27"/>
      <c r="F368" s="16"/>
      <c r="G368" s="21">
        <f t="shared" ref="G368:H370" si="46">G369</f>
        <v>6272</v>
      </c>
      <c r="H368" s="21">
        <f t="shared" si="46"/>
        <v>-72</v>
      </c>
      <c r="I368" s="20">
        <f t="shared" si="39"/>
        <v>6200</v>
      </c>
    </row>
    <row r="369" spans="1:9" ht="15" customHeight="1" x14ac:dyDescent="0.25">
      <c r="A369" s="2" t="s">
        <v>31</v>
      </c>
      <c r="B369" s="1" t="s">
        <v>207</v>
      </c>
      <c r="C369" s="27" t="s">
        <v>215</v>
      </c>
      <c r="D369" s="27"/>
      <c r="E369" s="27"/>
      <c r="F369" s="16" t="s">
        <v>32</v>
      </c>
      <c r="G369" s="21">
        <f t="shared" si="46"/>
        <v>6272</v>
      </c>
      <c r="H369" s="21">
        <f t="shared" si="46"/>
        <v>-72</v>
      </c>
      <c r="I369" s="20">
        <f t="shared" si="39"/>
        <v>6200</v>
      </c>
    </row>
    <row r="370" spans="1:9" ht="23.25" customHeight="1" x14ac:dyDescent="0.25">
      <c r="A370" s="2" t="s">
        <v>33</v>
      </c>
      <c r="B370" s="1" t="s">
        <v>207</v>
      </c>
      <c r="C370" s="27" t="s">
        <v>215</v>
      </c>
      <c r="D370" s="27"/>
      <c r="E370" s="27"/>
      <c r="F370" s="16" t="s">
        <v>34</v>
      </c>
      <c r="G370" s="21">
        <f t="shared" si="46"/>
        <v>6272</v>
      </c>
      <c r="H370" s="21">
        <f t="shared" si="46"/>
        <v>-72</v>
      </c>
      <c r="I370" s="20">
        <f t="shared" si="39"/>
        <v>6200</v>
      </c>
    </row>
    <row r="371" spans="1:9" ht="15" customHeight="1" x14ac:dyDescent="0.25">
      <c r="A371" s="2" t="s">
        <v>35</v>
      </c>
      <c r="B371" s="1" t="s">
        <v>207</v>
      </c>
      <c r="C371" s="27" t="s">
        <v>215</v>
      </c>
      <c r="D371" s="27"/>
      <c r="E371" s="27"/>
      <c r="F371" s="16" t="s">
        <v>36</v>
      </c>
      <c r="G371" s="21">
        <v>6272</v>
      </c>
      <c r="H371" s="21">
        <v>-72</v>
      </c>
      <c r="I371" s="20">
        <f t="shared" si="39"/>
        <v>6200</v>
      </c>
    </row>
    <row r="372" spans="1:9" ht="15" customHeight="1" x14ac:dyDescent="0.25">
      <c r="A372" s="2" t="s">
        <v>216</v>
      </c>
      <c r="B372" s="1" t="s">
        <v>207</v>
      </c>
      <c r="C372" s="27" t="s">
        <v>217</v>
      </c>
      <c r="D372" s="27"/>
      <c r="E372" s="27"/>
      <c r="F372" s="16"/>
      <c r="G372" s="20">
        <f>G373+G377+G380</f>
        <v>17066.3</v>
      </c>
      <c r="H372" s="20">
        <f>H373+H377+H380</f>
        <v>-11.6</v>
      </c>
      <c r="I372" s="20">
        <f t="shared" si="39"/>
        <v>17054.7</v>
      </c>
    </row>
    <row r="373" spans="1:9" ht="34.5" customHeight="1" x14ac:dyDescent="0.25">
      <c r="A373" s="2" t="s">
        <v>11</v>
      </c>
      <c r="B373" s="1" t="s">
        <v>207</v>
      </c>
      <c r="C373" s="27" t="s">
        <v>217</v>
      </c>
      <c r="D373" s="27"/>
      <c r="E373" s="27"/>
      <c r="F373" s="16" t="s">
        <v>12</v>
      </c>
      <c r="G373" s="20">
        <f>G374</f>
        <v>5811.6</v>
      </c>
      <c r="H373" s="20">
        <f>H374</f>
        <v>0</v>
      </c>
      <c r="I373" s="20">
        <f t="shared" si="39"/>
        <v>5811.6</v>
      </c>
    </row>
    <row r="374" spans="1:9" ht="15" customHeight="1" x14ac:dyDescent="0.25">
      <c r="A374" s="2" t="s">
        <v>218</v>
      </c>
      <c r="B374" s="1" t="s">
        <v>207</v>
      </c>
      <c r="C374" s="27" t="s">
        <v>217</v>
      </c>
      <c r="D374" s="27"/>
      <c r="E374" s="27"/>
      <c r="F374" s="16" t="s">
        <v>219</v>
      </c>
      <c r="G374" s="20">
        <f>G375+G376</f>
        <v>5811.6</v>
      </c>
      <c r="H374" s="20">
        <f>H375+H376</f>
        <v>0</v>
      </c>
      <c r="I374" s="20">
        <f t="shared" si="39"/>
        <v>5811.6</v>
      </c>
    </row>
    <row r="375" spans="1:9" ht="15" customHeight="1" x14ac:dyDescent="0.25">
      <c r="A375" s="2" t="s">
        <v>220</v>
      </c>
      <c r="B375" s="1" t="s">
        <v>207</v>
      </c>
      <c r="C375" s="27" t="s">
        <v>217</v>
      </c>
      <c r="D375" s="27"/>
      <c r="E375" s="27"/>
      <c r="F375" s="16" t="s">
        <v>221</v>
      </c>
      <c r="G375" s="20">
        <v>4453.3</v>
      </c>
      <c r="H375" s="20"/>
      <c r="I375" s="20">
        <f t="shared" si="39"/>
        <v>4453.3</v>
      </c>
    </row>
    <row r="376" spans="1:9" ht="34.5" customHeight="1" x14ac:dyDescent="0.25">
      <c r="A376" s="2" t="s">
        <v>222</v>
      </c>
      <c r="B376" s="1" t="s">
        <v>207</v>
      </c>
      <c r="C376" s="27" t="s">
        <v>217</v>
      </c>
      <c r="D376" s="27"/>
      <c r="E376" s="27"/>
      <c r="F376" s="16" t="s">
        <v>223</v>
      </c>
      <c r="G376" s="20">
        <v>1358.3</v>
      </c>
      <c r="H376" s="20"/>
      <c r="I376" s="20">
        <f t="shared" si="39"/>
        <v>1358.3</v>
      </c>
    </row>
    <row r="377" spans="1:9" ht="15" customHeight="1" x14ac:dyDescent="0.25">
      <c r="A377" s="2" t="s">
        <v>31</v>
      </c>
      <c r="B377" s="1" t="s">
        <v>207</v>
      </c>
      <c r="C377" s="27" t="s">
        <v>217</v>
      </c>
      <c r="D377" s="27"/>
      <c r="E377" s="27"/>
      <c r="F377" s="16" t="s">
        <v>32</v>
      </c>
      <c r="G377" s="21">
        <f>G378</f>
        <v>11197</v>
      </c>
      <c r="H377" s="21">
        <f>H378</f>
        <v>-11.6</v>
      </c>
      <c r="I377" s="20">
        <f t="shared" si="39"/>
        <v>11185.4</v>
      </c>
    </row>
    <row r="378" spans="1:9" ht="23.25" customHeight="1" x14ac:dyDescent="0.25">
      <c r="A378" s="2" t="s">
        <v>33</v>
      </c>
      <c r="B378" s="1" t="s">
        <v>207</v>
      </c>
      <c r="C378" s="27" t="s">
        <v>217</v>
      </c>
      <c r="D378" s="27"/>
      <c r="E378" s="27"/>
      <c r="F378" s="16" t="s">
        <v>34</v>
      </c>
      <c r="G378" s="21">
        <f>G379</f>
        <v>11197</v>
      </c>
      <c r="H378" s="21">
        <f>H379</f>
        <v>-11.6</v>
      </c>
      <c r="I378" s="20">
        <f t="shared" si="39"/>
        <v>11185.4</v>
      </c>
    </row>
    <row r="379" spans="1:9" ht="15" customHeight="1" x14ac:dyDescent="0.25">
      <c r="A379" s="2" t="s">
        <v>35</v>
      </c>
      <c r="B379" s="1" t="s">
        <v>207</v>
      </c>
      <c r="C379" s="27" t="s">
        <v>217</v>
      </c>
      <c r="D379" s="27"/>
      <c r="E379" s="27"/>
      <c r="F379" s="16" t="s">
        <v>36</v>
      </c>
      <c r="G379" s="21">
        <v>11197</v>
      </c>
      <c r="H379" s="21">
        <v>-11.6</v>
      </c>
      <c r="I379" s="20">
        <f t="shared" si="39"/>
        <v>11185.4</v>
      </c>
    </row>
    <row r="380" spans="1:9" ht="15" customHeight="1" x14ac:dyDescent="0.25">
      <c r="A380" s="2" t="s">
        <v>37</v>
      </c>
      <c r="B380" s="1" t="s">
        <v>207</v>
      </c>
      <c r="C380" s="27" t="s">
        <v>217</v>
      </c>
      <c r="D380" s="27"/>
      <c r="E380" s="27"/>
      <c r="F380" s="16" t="s">
        <v>38</v>
      </c>
      <c r="G380" s="20">
        <f>G381</f>
        <v>57.7</v>
      </c>
      <c r="H380" s="20">
        <f>H381</f>
        <v>0</v>
      </c>
      <c r="I380" s="20">
        <f t="shared" si="39"/>
        <v>57.7</v>
      </c>
    </row>
    <row r="381" spans="1:9" ht="15" customHeight="1" x14ac:dyDescent="0.25">
      <c r="A381" s="2" t="s">
        <v>39</v>
      </c>
      <c r="B381" s="1" t="s">
        <v>207</v>
      </c>
      <c r="C381" s="27" t="s">
        <v>217</v>
      </c>
      <c r="D381" s="27"/>
      <c r="E381" s="27"/>
      <c r="F381" s="16" t="s">
        <v>40</v>
      </c>
      <c r="G381" s="20">
        <f>G382</f>
        <v>57.7</v>
      </c>
      <c r="H381" s="20">
        <f>H382</f>
        <v>0</v>
      </c>
      <c r="I381" s="20">
        <f t="shared" si="39"/>
        <v>57.7</v>
      </c>
    </row>
    <row r="382" spans="1:9" ht="15" customHeight="1" x14ac:dyDescent="0.25">
      <c r="A382" s="2" t="s">
        <v>41</v>
      </c>
      <c r="B382" s="1" t="s">
        <v>207</v>
      </c>
      <c r="C382" s="27" t="s">
        <v>217</v>
      </c>
      <c r="D382" s="27"/>
      <c r="E382" s="27"/>
      <c r="F382" s="16" t="s">
        <v>42</v>
      </c>
      <c r="G382" s="20">
        <v>57.7</v>
      </c>
      <c r="H382" s="20"/>
      <c r="I382" s="20">
        <f t="shared" si="39"/>
        <v>57.7</v>
      </c>
    </row>
    <row r="383" spans="1:9" ht="15" customHeight="1" x14ac:dyDescent="0.25">
      <c r="A383" s="2" t="s">
        <v>224</v>
      </c>
      <c r="B383" s="1" t="s">
        <v>207</v>
      </c>
      <c r="C383" s="27" t="s">
        <v>225</v>
      </c>
      <c r="D383" s="27"/>
      <c r="E383" s="27"/>
      <c r="F383" s="16"/>
      <c r="G383" s="21">
        <f>G384+G387</f>
        <v>1037.0999999999999</v>
      </c>
      <c r="H383" s="21">
        <f>H384+H387</f>
        <v>0</v>
      </c>
      <c r="I383" s="20">
        <f t="shared" si="39"/>
        <v>1037.0999999999999</v>
      </c>
    </row>
    <row r="384" spans="1:9" ht="15" customHeight="1" x14ac:dyDescent="0.25">
      <c r="A384" s="2" t="s">
        <v>31</v>
      </c>
      <c r="B384" s="1" t="s">
        <v>207</v>
      </c>
      <c r="C384" s="27" t="s">
        <v>225</v>
      </c>
      <c r="D384" s="27"/>
      <c r="E384" s="27"/>
      <c r="F384" s="16" t="s">
        <v>32</v>
      </c>
      <c r="G384" s="21">
        <f>G385</f>
        <v>500</v>
      </c>
      <c r="H384" s="21">
        <f>H385</f>
        <v>0</v>
      </c>
      <c r="I384" s="20">
        <f t="shared" si="39"/>
        <v>500</v>
      </c>
    </row>
    <row r="385" spans="1:9" ht="23.25" customHeight="1" x14ac:dyDescent="0.25">
      <c r="A385" s="2" t="s">
        <v>33</v>
      </c>
      <c r="B385" s="1" t="s">
        <v>207</v>
      </c>
      <c r="C385" s="27" t="s">
        <v>225</v>
      </c>
      <c r="D385" s="27"/>
      <c r="E385" s="27"/>
      <c r="F385" s="16" t="s">
        <v>34</v>
      </c>
      <c r="G385" s="21">
        <f>G386</f>
        <v>500</v>
      </c>
      <c r="H385" s="21">
        <f>H386</f>
        <v>0</v>
      </c>
      <c r="I385" s="20">
        <f t="shared" si="39"/>
        <v>500</v>
      </c>
    </row>
    <row r="386" spans="1:9" ht="15" customHeight="1" x14ac:dyDescent="0.25">
      <c r="A386" s="2" t="s">
        <v>35</v>
      </c>
      <c r="B386" s="1" t="s">
        <v>207</v>
      </c>
      <c r="C386" s="27" t="s">
        <v>225</v>
      </c>
      <c r="D386" s="27"/>
      <c r="E386" s="27"/>
      <c r="F386" s="16" t="s">
        <v>36</v>
      </c>
      <c r="G386" s="21">
        <v>500</v>
      </c>
      <c r="H386" s="21"/>
      <c r="I386" s="20">
        <f t="shared" si="39"/>
        <v>500</v>
      </c>
    </row>
    <row r="387" spans="1:9" ht="15" customHeight="1" x14ac:dyDescent="0.25">
      <c r="A387" s="2" t="s">
        <v>37</v>
      </c>
      <c r="B387" s="1" t="s">
        <v>207</v>
      </c>
      <c r="C387" s="27" t="s">
        <v>225</v>
      </c>
      <c r="D387" s="27"/>
      <c r="E387" s="27"/>
      <c r="F387" s="16" t="s">
        <v>38</v>
      </c>
      <c r="G387" s="20">
        <f>G388</f>
        <v>537.1</v>
      </c>
      <c r="H387" s="20">
        <f>H388</f>
        <v>0</v>
      </c>
      <c r="I387" s="20">
        <f t="shared" si="39"/>
        <v>537.1</v>
      </c>
    </row>
    <row r="388" spans="1:9" ht="23.25" customHeight="1" x14ac:dyDescent="0.25">
      <c r="A388" s="2" t="s">
        <v>154</v>
      </c>
      <c r="B388" s="1" t="s">
        <v>207</v>
      </c>
      <c r="C388" s="27" t="s">
        <v>225</v>
      </c>
      <c r="D388" s="27"/>
      <c r="E388" s="27"/>
      <c r="F388" s="16" t="s">
        <v>155</v>
      </c>
      <c r="G388" s="21">
        <f>G389</f>
        <v>537.1</v>
      </c>
      <c r="H388" s="21">
        <f>H389</f>
        <v>0</v>
      </c>
      <c r="I388" s="20">
        <f t="shared" si="39"/>
        <v>537.1</v>
      </c>
    </row>
    <row r="389" spans="1:9" ht="34.5" customHeight="1" x14ac:dyDescent="0.25">
      <c r="A389" s="2" t="s">
        <v>156</v>
      </c>
      <c r="B389" s="1" t="s">
        <v>207</v>
      </c>
      <c r="C389" s="27" t="s">
        <v>225</v>
      </c>
      <c r="D389" s="27"/>
      <c r="E389" s="27"/>
      <c r="F389" s="16" t="s">
        <v>157</v>
      </c>
      <c r="G389" s="20">
        <v>537.1</v>
      </c>
      <c r="H389" s="20"/>
      <c r="I389" s="20">
        <f t="shared" si="39"/>
        <v>537.1</v>
      </c>
    </row>
    <row r="390" spans="1:9" ht="15" customHeight="1" x14ac:dyDescent="0.25">
      <c r="A390" s="2" t="s">
        <v>226</v>
      </c>
      <c r="B390" s="1" t="s">
        <v>207</v>
      </c>
      <c r="C390" s="27" t="s">
        <v>227</v>
      </c>
      <c r="D390" s="27"/>
      <c r="E390" s="27"/>
      <c r="F390" s="16"/>
      <c r="G390" s="21">
        <f t="shared" ref="G390:H392" si="47">G391</f>
        <v>1506</v>
      </c>
      <c r="H390" s="21">
        <f t="shared" si="47"/>
        <v>0</v>
      </c>
      <c r="I390" s="20">
        <f t="shared" si="39"/>
        <v>1506</v>
      </c>
    </row>
    <row r="391" spans="1:9" ht="15" customHeight="1" x14ac:dyDescent="0.25">
      <c r="A391" s="2" t="s">
        <v>37</v>
      </c>
      <c r="B391" s="1" t="s">
        <v>207</v>
      </c>
      <c r="C391" s="27" t="s">
        <v>227</v>
      </c>
      <c r="D391" s="27"/>
      <c r="E391" s="27"/>
      <c r="F391" s="16" t="s">
        <v>38</v>
      </c>
      <c r="G391" s="21">
        <f t="shared" si="47"/>
        <v>1506</v>
      </c>
      <c r="H391" s="21">
        <f t="shared" si="47"/>
        <v>0</v>
      </c>
      <c r="I391" s="20">
        <f t="shared" si="39"/>
        <v>1506</v>
      </c>
    </row>
    <row r="392" spans="1:9" ht="23.25" customHeight="1" x14ac:dyDescent="0.25">
      <c r="A392" s="2" t="s">
        <v>154</v>
      </c>
      <c r="B392" s="1" t="s">
        <v>207</v>
      </c>
      <c r="C392" s="27" t="s">
        <v>227</v>
      </c>
      <c r="D392" s="27"/>
      <c r="E392" s="27"/>
      <c r="F392" s="16" t="s">
        <v>155</v>
      </c>
      <c r="G392" s="21">
        <f t="shared" si="47"/>
        <v>1506</v>
      </c>
      <c r="H392" s="21">
        <f t="shared" si="47"/>
        <v>0</v>
      </c>
      <c r="I392" s="20">
        <f t="shared" si="39"/>
        <v>1506</v>
      </c>
    </row>
    <row r="393" spans="1:9" ht="34.5" customHeight="1" x14ac:dyDescent="0.25">
      <c r="A393" s="2" t="s">
        <v>156</v>
      </c>
      <c r="B393" s="1" t="s">
        <v>207</v>
      </c>
      <c r="C393" s="27" t="s">
        <v>227</v>
      </c>
      <c r="D393" s="27"/>
      <c r="E393" s="27"/>
      <c r="F393" s="16" t="s">
        <v>157</v>
      </c>
      <c r="G393" s="21">
        <v>1506</v>
      </c>
      <c r="H393" s="21"/>
      <c r="I393" s="20">
        <f t="shared" si="39"/>
        <v>1506</v>
      </c>
    </row>
    <row r="394" spans="1:9" ht="15" customHeight="1" x14ac:dyDescent="0.25">
      <c r="A394" s="5" t="s">
        <v>228</v>
      </c>
      <c r="B394" s="3" t="s">
        <v>229</v>
      </c>
      <c r="C394" s="28"/>
      <c r="D394" s="28"/>
      <c r="E394" s="28"/>
      <c r="F394" s="15"/>
      <c r="G394" s="20">
        <f>G395+G406+G410</f>
        <v>22299.1</v>
      </c>
      <c r="H394" s="20">
        <f>H395+H406+H410</f>
        <v>0</v>
      </c>
      <c r="I394" s="20">
        <f t="shared" si="39"/>
        <v>22299.1</v>
      </c>
    </row>
    <row r="395" spans="1:9" ht="15" customHeight="1" x14ac:dyDescent="0.25">
      <c r="A395" s="2" t="s">
        <v>230</v>
      </c>
      <c r="B395" s="1" t="s">
        <v>229</v>
      </c>
      <c r="C395" s="27" t="s">
        <v>231</v>
      </c>
      <c r="D395" s="27"/>
      <c r="E395" s="27"/>
      <c r="F395" s="16"/>
      <c r="G395" s="20">
        <f>G396+G400+G403</f>
        <v>7146.0999999999985</v>
      </c>
      <c r="H395" s="20">
        <f>H396+H400+H403</f>
        <v>0</v>
      </c>
      <c r="I395" s="20">
        <f t="shared" si="39"/>
        <v>7146.0999999999985</v>
      </c>
    </row>
    <row r="396" spans="1:9" ht="34.5" customHeight="1" x14ac:dyDescent="0.25">
      <c r="A396" s="2" t="s">
        <v>11</v>
      </c>
      <c r="B396" s="1" t="s">
        <v>229</v>
      </c>
      <c r="C396" s="27" t="s">
        <v>231</v>
      </c>
      <c r="D396" s="27"/>
      <c r="E396" s="27"/>
      <c r="F396" s="16" t="s">
        <v>12</v>
      </c>
      <c r="G396" s="20">
        <f>G397</f>
        <v>6202.2999999999993</v>
      </c>
      <c r="H396" s="20">
        <f>H397</f>
        <v>0</v>
      </c>
      <c r="I396" s="20">
        <f t="shared" si="39"/>
        <v>6202.2999999999993</v>
      </c>
    </row>
    <row r="397" spans="1:9" ht="15" customHeight="1" x14ac:dyDescent="0.25">
      <c r="A397" s="2" t="s">
        <v>218</v>
      </c>
      <c r="B397" s="1" t="s">
        <v>229</v>
      </c>
      <c r="C397" s="27" t="s">
        <v>231</v>
      </c>
      <c r="D397" s="27"/>
      <c r="E397" s="27"/>
      <c r="F397" s="16" t="s">
        <v>219</v>
      </c>
      <c r="G397" s="20">
        <f>G398+G399</f>
        <v>6202.2999999999993</v>
      </c>
      <c r="H397" s="20">
        <f>H398+H399</f>
        <v>0</v>
      </c>
      <c r="I397" s="20">
        <f t="shared" si="39"/>
        <v>6202.2999999999993</v>
      </c>
    </row>
    <row r="398" spans="1:9" ht="15" customHeight="1" x14ac:dyDescent="0.25">
      <c r="A398" s="2" t="s">
        <v>220</v>
      </c>
      <c r="B398" s="1" t="s">
        <v>229</v>
      </c>
      <c r="C398" s="27" t="s">
        <v>231</v>
      </c>
      <c r="D398" s="27"/>
      <c r="E398" s="27"/>
      <c r="F398" s="16" t="s">
        <v>221</v>
      </c>
      <c r="G398" s="20">
        <v>4763.7</v>
      </c>
      <c r="H398" s="20"/>
      <c r="I398" s="20">
        <f t="shared" si="39"/>
        <v>4763.7</v>
      </c>
    </row>
    <row r="399" spans="1:9" ht="34.5" customHeight="1" x14ac:dyDescent="0.25">
      <c r="A399" s="2" t="s">
        <v>222</v>
      </c>
      <c r="B399" s="1" t="s">
        <v>229</v>
      </c>
      <c r="C399" s="27" t="s">
        <v>231</v>
      </c>
      <c r="D399" s="27"/>
      <c r="E399" s="27"/>
      <c r="F399" s="16" t="s">
        <v>223</v>
      </c>
      <c r="G399" s="20">
        <v>1438.6</v>
      </c>
      <c r="H399" s="20"/>
      <c r="I399" s="20">
        <f t="shared" si="39"/>
        <v>1438.6</v>
      </c>
    </row>
    <row r="400" spans="1:9" ht="15" customHeight="1" x14ac:dyDescent="0.25">
      <c r="A400" s="2" t="s">
        <v>31</v>
      </c>
      <c r="B400" s="1" t="s">
        <v>229</v>
      </c>
      <c r="C400" s="27" t="s">
        <v>231</v>
      </c>
      <c r="D400" s="27"/>
      <c r="E400" s="27"/>
      <c r="F400" s="16" t="s">
        <v>32</v>
      </c>
      <c r="G400" s="20">
        <f>G401</f>
        <v>942.9</v>
      </c>
      <c r="H400" s="20">
        <f>H401</f>
        <v>0</v>
      </c>
      <c r="I400" s="20">
        <f t="shared" si="39"/>
        <v>942.9</v>
      </c>
    </row>
    <row r="401" spans="1:9" ht="23.25" customHeight="1" x14ac:dyDescent="0.25">
      <c r="A401" s="2" t="s">
        <v>33</v>
      </c>
      <c r="B401" s="1" t="s">
        <v>229</v>
      </c>
      <c r="C401" s="27" t="s">
        <v>231</v>
      </c>
      <c r="D401" s="27"/>
      <c r="E401" s="27"/>
      <c r="F401" s="16" t="s">
        <v>34</v>
      </c>
      <c r="G401" s="20">
        <f>G402</f>
        <v>942.9</v>
      </c>
      <c r="H401" s="20">
        <f>H402</f>
        <v>0</v>
      </c>
      <c r="I401" s="20">
        <f t="shared" ref="I401:I464" si="48">G401+H401</f>
        <v>942.9</v>
      </c>
    </row>
    <row r="402" spans="1:9" ht="15" customHeight="1" x14ac:dyDescent="0.25">
      <c r="A402" s="2" t="s">
        <v>35</v>
      </c>
      <c r="B402" s="1" t="s">
        <v>229</v>
      </c>
      <c r="C402" s="27" t="s">
        <v>231</v>
      </c>
      <c r="D402" s="27"/>
      <c r="E402" s="27"/>
      <c r="F402" s="16" t="s">
        <v>36</v>
      </c>
      <c r="G402" s="20">
        <v>942.9</v>
      </c>
      <c r="H402" s="20"/>
      <c r="I402" s="20">
        <f t="shared" si="48"/>
        <v>942.9</v>
      </c>
    </row>
    <row r="403" spans="1:9" ht="15" customHeight="1" x14ac:dyDescent="0.25">
      <c r="A403" s="2" t="s">
        <v>37</v>
      </c>
      <c r="B403" s="1" t="s">
        <v>229</v>
      </c>
      <c r="C403" s="27" t="s">
        <v>231</v>
      </c>
      <c r="D403" s="27"/>
      <c r="E403" s="27"/>
      <c r="F403" s="16" t="s">
        <v>38</v>
      </c>
      <c r="G403" s="20">
        <f>G404</f>
        <v>0.9</v>
      </c>
      <c r="H403" s="20">
        <f>H404</f>
        <v>0</v>
      </c>
      <c r="I403" s="20">
        <f t="shared" si="48"/>
        <v>0.9</v>
      </c>
    </row>
    <row r="404" spans="1:9" ht="15" customHeight="1" x14ac:dyDescent="0.25">
      <c r="A404" s="2" t="s">
        <v>39</v>
      </c>
      <c r="B404" s="1" t="s">
        <v>229</v>
      </c>
      <c r="C404" s="27" t="s">
        <v>231</v>
      </c>
      <c r="D404" s="27"/>
      <c r="E404" s="27"/>
      <c r="F404" s="16" t="s">
        <v>40</v>
      </c>
      <c r="G404" s="20">
        <f>G405</f>
        <v>0.9</v>
      </c>
      <c r="H404" s="20">
        <f>H405</f>
        <v>0</v>
      </c>
      <c r="I404" s="20">
        <f t="shared" si="48"/>
        <v>0.9</v>
      </c>
    </row>
    <row r="405" spans="1:9" ht="15" customHeight="1" x14ac:dyDescent="0.25">
      <c r="A405" s="2" t="s">
        <v>63</v>
      </c>
      <c r="B405" s="1" t="s">
        <v>229</v>
      </c>
      <c r="C405" s="27" t="s">
        <v>231</v>
      </c>
      <c r="D405" s="27"/>
      <c r="E405" s="27"/>
      <c r="F405" s="16" t="s">
        <v>64</v>
      </c>
      <c r="G405" s="20">
        <v>0.9</v>
      </c>
      <c r="H405" s="20"/>
      <c r="I405" s="20">
        <f t="shared" si="48"/>
        <v>0.9</v>
      </c>
    </row>
    <row r="406" spans="1:9" ht="15" customHeight="1" x14ac:dyDescent="0.25">
      <c r="A406" s="2" t="s">
        <v>212</v>
      </c>
      <c r="B406" s="1" t="s">
        <v>229</v>
      </c>
      <c r="C406" s="27" t="s">
        <v>213</v>
      </c>
      <c r="D406" s="27"/>
      <c r="E406" s="27"/>
      <c r="F406" s="16"/>
      <c r="G406" s="20">
        <f t="shared" ref="G406:H408" si="49">G407</f>
        <v>4633.1000000000004</v>
      </c>
      <c r="H406" s="20">
        <f t="shared" si="49"/>
        <v>0</v>
      </c>
      <c r="I406" s="20">
        <f t="shared" si="48"/>
        <v>4633.1000000000004</v>
      </c>
    </row>
    <row r="407" spans="1:9" ht="23.25" customHeight="1" x14ac:dyDescent="0.25">
      <c r="A407" s="2" t="s">
        <v>88</v>
      </c>
      <c r="B407" s="1" t="s">
        <v>229</v>
      </c>
      <c r="C407" s="27" t="s">
        <v>213</v>
      </c>
      <c r="D407" s="27"/>
      <c r="E407" s="27"/>
      <c r="F407" s="16" t="s">
        <v>89</v>
      </c>
      <c r="G407" s="20">
        <f t="shared" si="49"/>
        <v>4633.1000000000004</v>
      </c>
      <c r="H407" s="20">
        <f t="shared" si="49"/>
        <v>0</v>
      </c>
      <c r="I407" s="20">
        <f t="shared" si="48"/>
        <v>4633.1000000000004</v>
      </c>
    </row>
    <row r="408" spans="1:9" ht="15" customHeight="1" x14ac:dyDescent="0.25">
      <c r="A408" s="2" t="s">
        <v>99</v>
      </c>
      <c r="B408" s="1" t="s">
        <v>229</v>
      </c>
      <c r="C408" s="27" t="s">
        <v>213</v>
      </c>
      <c r="D408" s="27"/>
      <c r="E408" s="27"/>
      <c r="F408" s="16" t="s">
        <v>100</v>
      </c>
      <c r="G408" s="20">
        <f t="shared" si="49"/>
        <v>4633.1000000000004</v>
      </c>
      <c r="H408" s="20">
        <f t="shared" si="49"/>
        <v>0</v>
      </c>
      <c r="I408" s="20">
        <f t="shared" si="48"/>
        <v>4633.1000000000004</v>
      </c>
    </row>
    <row r="409" spans="1:9" ht="15" customHeight="1" x14ac:dyDescent="0.25">
      <c r="A409" s="2" t="s">
        <v>101</v>
      </c>
      <c r="B409" s="1" t="s">
        <v>229</v>
      </c>
      <c r="C409" s="27" t="s">
        <v>213</v>
      </c>
      <c r="D409" s="27"/>
      <c r="E409" s="27"/>
      <c r="F409" s="16" t="s">
        <v>102</v>
      </c>
      <c r="G409" s="20">
        <v>4633.1000000000004</v>
      </c>
      <c r="H409" s="20"/>
      <c r="I409" s="20">
        <f t="shared" si="48"/>
        <v>4633.1000000000004</v>
      </c>
    </row>
    <row r="410" spans="1:9" ht="15" customHeight="1" x14ac:dyDescent="0.25">
      <c r="A410" s="2" t="s">
        <v>232</v>
      </c>
      <c r="B410" s="1" t="s">
        <v>229</v>
      </c>
      <c r="C410" s="27" t="s">
        <v>233</v>
      </c>
      <c r="D410" s="27"/>
      <c r="E410" s="27"/>
      <c r="F410" s="16"/>
      <c r="G410" s="20">
        <f>G411+G415+G418</f>
        <v>10519.9</v>
      </c>
      <c r="H410" s="20">
        <f>H411+H415+H418</f>
        <v>0</v>
      </c>
      <c r="I410" s="20">
        <f t="shared" si="48"/>
        <v>10519.9</v>
      </c>
    </row>
    <row r="411" spans="1:9" ht="34.5" customHeight="1" x14ac:dyDescent="0.25">
      <c r="A411" s="2" t="s">
        <v>11</v>
      </c>
      <c r="B411" s="1" t="s">
        <v>229</v>
      </c>
      <c r="C411" s="27" t="s">
        <v>233</v>
      </c>
      <c r="D411" s="27"/>
      <c r="E411" s="27"/>
      <c r="F411" s="16" t="s">
        <v>12</v>
      </c>
      <c r="G411" s="20">
        <f>G412</f>
        <v>6419.9</v>
      </c>
      <c r="H411" s="20">
        <f>H412</f>
        <v>0</v>
      </c>
      <c r="I411" s="20">
        <f t="shared" si="48"/>
        <v>6419.9</v>
      </c>
    </row>
    <row r="412" spans="1:9" ht="15" customHeight="1" x14ac:dyDescent="0.25">
      <c r="A412" s="2" t="s">
        <v>218</v>
      </c>
      <c r="B412" s="1" t="s">
        <v>229</v>
      </c>
      <c r="C412" s="27" t="s">
        <v>233</v>
      </c>
      <c r="D412" s="27"/>
      <c r="E412" s="27"/>
      <c r="F412" s="16" t="s">
        <v>219</v>
      </c>
      <c r="G412" s="20">
        <f>G413+G414</f>
        <v>6419.9</v>
      </c>
      <c r="H412" s="20">
        <f>H413+H414</f>
        <v>0</v>
      </c>
      <c r="I412" s="20">
        <f t="shared" si="48"/>
        <v>6419.9</v>
      </c>
    </row>
    <row r="413" spans="1:9" ht="15" customHeight="1" x14ac:dyDescent="0.25">
      <c r="A413" s="2" t="s">
        <v>220</v>
      </c>
      <c r="B413" s="1" t="s">
        <v>229</v>
      </c>
      <c r="C413" s="27" t="s">
        <v>233</v>
      </c>
      <c r="D413" s="27"/>
      <c r="E413" s="27"/>
      <c r="F413" s="16" t="s">
        <v>221</v>
      </c>
      <c r="G413" s="20">
        <v>4930.8</v>
      </c>
      <c r="H413" s="20"/>
      <c r="I413" s="20">
        <f t="shared" si="48"/>
        <v>4930.8</v>
      </c>
    </row>
    <row r="414" spans="1:9" ht="34.5" customHeight="1" x14ac:dyDescent="0.25">
      <c r="A414" s="2" t="s">
        <v>222</v>
      </c>
      <c r="B414" s="1" t="s">
        <v>229</v>
      </c>
      <c r="C414" s="27" t="s">
        <v>233</v>
      </c>
      <c r="D414" s="27"/>
      <c r="E414" s="27"/>
      <c r="F414" s="16" t="s">
        <v>223</v>
      </c>
      <c r="G414" s="20">
        <v>1489.1</v>
      </c>
      <c r="H414" s="20"/>
      <c r="I414" s="20">
        <f t="shared" si="48"/>
        <v>1489.1</v>
      </c>
    </row>
    <row r="415" spans="1:9" ht="15" customHeight="1" x14ac:dyDescent="0.25">
      <c r="A415" s="2" t="s">
        <v>31</v>
      </c>
      <c r="B415" s="1" t="s">
        <v>229</v>
      </c>
      <c r="C415" s="27" t="s">
        <v>233</v>
      </c>
      <c r="D415" s="27"/>
      <c r="E415" s="27"/>
      <c r="F415" s="16" t="s">
        <v>32</v>
      </c>
      <c r="G415" s="20">
        <f>G416</f>
        <v>1675.6</v>
      </c>
      <c r="H415" s="20">
        <f>H416</f>
        <v>0</v>
      </c>
      <c r="I415" s="20">
        <f t="shared" si="48"/>
        <v>1675.6</v>
      </c>
    </row>
    <row r="416" spans="1:9" ht="23.25" customHeight="1" x14ac:dyDescent="0.25">
      <c r="A416" s="2" t="s">
        <v>33</v>
      </c>
      <c r="B416" s="1" t="s">
        <v>229</v>
      </c>
      <c r="C416" s="27" t="s">
        <v>233</v>
      </c>
      <c r="D416" s="27"/>
      <c r="E416" s="27"/>
      <c r="F416" s="16" t="s">
        <v>34</v>
      </c>
      <c r="G416" s="20">
        <f>G417</f>
        <v>1675.6</v>
      </c>
      <c r="H416" s="20">
        <f>H417</f>
        <v>0</v>
      </c>
      <c r="I416" s="20">
        <f t="shared" si="48"/>
        <v>1675.6</v>
      </c>
    </row>
    <row r="417" spans="1:9" ht="15" customHeight="1" x14ac:dyDescent="0.25">
      <c r="A417" s="2" t="s">
        <v>35</v>
      </c>
      <c r="B417" s="1" t="s">
        <v>229</v>
      </c>
      <c r="C417" s="27" t="s">
        <v>233</v>
      </c>
      <c r="D417" s="27"/>
      <c r="E417" s="27"/>
      <c r="F417" s="16" t="s">
        <v>36</v>
      </c>
      <c r="G417" s="20">
        <v>1675.6</v>
      </c>
      <c r="H417" s="20"/>
      <c r="I417" s="20">
        <f t="shared" si="48"/>
        <v>1675.6</v>
      </c>
    </row>
    <row r="418" spans="1:9" ht="15" customHeight="1" x14ac:dyDescent="0.25">
      <c r="A418" s="2" t="s">
        <v>37</v>
      </c>
      <c r="B418" s="1" t="s">
        <v>229</v>
      </c>
      <c r="C418" s="27" t="s">
        <v>233</v>
      </c>
      <c r="D418" s="27"/>
      <c r="E418" s="27"/>
      <c r="F418" s="16" t="s">
        <v>38</v>
      </c>
      <c r="G418" s="20">
        <f>G419</f>
        <v>2424.4</v>
      </c>
      <c r="H418" s="20">
        <f>H419</f>
        <v>0</v>
      </c>
      <c r="I418" s="20">
        <f t="shared" si="48"/>
        <v>2424.4</v>
      </c>
    </row>
    <row r="419" spans="1:9" ht="15" customHeight="1" x14ac:dyDescent="0.25">
      <c r="A419" s="2" t="s">
        <v>39</v>
      </c>
      <c r="B419" s="1" t="s">
        <v>229</v>
      </c>
      <c r="C419" s="27" t="s">
        <v>233</v>
      </c>
      <c r="D419" s="27"/>
      <c r="E419" s="27"/>
      <c r="F419" s="16" t="s">
        <v>40</v>
      </c>
      <c r="G419" s="20">
        <f>G420+G421</f>
        <v>2424.4</v>
      </c>
      <c r="H419" s="20">
        <f>H420+H421</f>
        <v>0</v>
      </c>
      <c r="I419" s="20">
        <f t="shared" si="48"/>
        <v>2424.4</v>
      </c>
    </row>
    <row r="420" spans="1:9" ht="15" customHeight="1" x14ac:dyDescent="0.25">
      <c r="A420" s="2" t="s">
        <v>63</v>
      </c>
      <c r="B420" s="1" t="s">
        <v>229</v>
      </c>
      <c r="C420" s="27" t="s">
        <v>233</v>
      </c>
      <c r="D420" s="27"/>
      <c r="E420" s="27"/>
      <c r="F420" s="16" t="s">
        <v>64</v>
      </c>
      <c r="G420" s="20">
        <v>2412.5</v>
      </c>
      <c r="H420" s="20"/>
      <c r="I420" s="20">
        <f t="shared" si="48"/>
        <v>2412.5</v>
      </c>
    </row>
    <row r="421" spans="1:9" ht="15" customHeight="1" x14ac:dyDescent="0.25">
      <c r="A421" s="2" t="s">
        <v>65</v>
      </c>
      <c r="B421" s="1" t="s">
        <v>229</v>
      </c>
      <c r="C421" s="27" t="s">
        <v>233</v>
      </c>
      <c r="D421" s="27"/>
      <c r="E421" s="27"/>
      <c r="F421" s="16" t="s">
        <v>66</v>
      </c>
      <c r="G421" s="20">
        <v>11.9</v>
      </c>
      <c r="H421" s="20"/>
      <c r="I421" s="20">
        <f t="shared" si="48"/>
        <v>11.9</v>
      </c>
    </row>
    <row r="422" spans="1:9" ht="15" customHeight="1" x14ac:dyDescent="0.25">
      <c r="A422" s="6" t="s">
        <v>234</v>
      </c>
      <c r="B422" s="4" t="s">
        <v>235</v>
      </c>
      <c r="C422" s="35"/>
      <c r="D422" s="35"/>
      <c r="E422" s="35"/>
      <c r="F422" s="17"/>
      <c r="G422" s="21">
        <f>G423</f>
        <v>2621</v>
      </c>
      <c r="H422" s="21">
        <f>H423</f>
        <v>-150</v>
      </c>
      <c r="I422" s="20">
        <f t="shared" si="48"/>
        <v>2471</v>
      </c>
    </row>
    <row r="423" spans="1:9" ht="15" customHeight="1" x14ac:dyDescent="0.25">
      <c r="A423" s="5" t="s">
        <v>236</v>
      </c>
      <c r="B423" s="3" t="s">
        <v>237</v>
      </c>
      <c r="C423" s="28"/>
      <c r="D423" s="28"/>
      <c r="E423" s="28"/>
      <c r="F423" s="15"/>
      <c r="G423" s="21">
        <f>G424+G431</f>
        <v>2621</v>
      </c>
      <c r="H423" s="21">
        <f>H424+H431</f>
        <v>-150</v>
      </c>
      <c r="I423" s="20">
        <f t="shared" si="48"/>
        <v>2471</v>
      </c>
    </row>
    <row r="424" spans="1:9" ht="23.25" customHeight="1" x14ac:dyDescent="0.25">
      <c r="A424" s="2" t="s">
        <v>238</v>
      </c>
      <c r="B424" s="1" t="s">
        <v>237</v>
      </c>
      <c r="C424" s="27" t="s">
        <v>239</v>
      </c>
      <c r="D424" s="27"/>
      <c r="E424" s="27"/>
      <c r="F424" s="16"/>
      <c r="G424" s="21">
        <f>G425+G428</f>
        <v>1740</v>
      </c>
      <c r="H424" s="21">
        <f>H425+H428</f>
        <v>-150</v>
      </c>
      <c r="I424" s="20">
        <f t="shared" si="48"/>
        <v>1590</v>
      </c>
    </row>
    <row r="425" spans="1:9" ht="15" customHeight="1" x14ac:dyDescent="0.25">
      <c r="A425" s="2" t="s">
        <v>31</v>
      </c>
      <c r="B425" s="1" t="s">
        <v>237</v>
      </c>
      <c r="C425" s="27" t="s">
        <v>239</v>
      </c>
      <c r="D425" s="27"/>
      <c r="E425" s="27"/>
      <c r="F425" s="16" t="s">
        <v>32</v>
      </c>
      <c r="G425" s="21">
        <f>G426</f>
        <v>1540</v>
      </c>
      <c r="H425" s="21">
        <f>H426</f>
        <v>0</v>
      </c>
      <c r="I425" s="20">
        <f t="shared" si="48"/>
        <v>1540</v>
      </c>
    </row>
    <row r="426" spans="1:9" ht="23.25" customHeight="1" x14ac:dyDescent="0.25">
      <c r="A426" s="2" t="s">
        <v>33</v>
      </c>
      <c r="B426" s="1" t="s">
        <v>237</v>
      </c>
      <c r="C426" s="27" t="s">
        <v>239</v>
      </c>
      <c r="D426" s="27"/>
      <c r="E426" s="27"/>
      <c r="F426" s="16" t="s">
        <v>34</v>
      </c>
      <c r="G426" s="21">
        <f>G427</f>
        <v>1540</v>
      </c>
      <c r="H426" s="21">
        <f>H427</f>
        <v>0</v>
      </c>
      <c r="I426" s="20">
        <f t="shared" si="48"/>
        <v>1540</v>
      </c>
    </row>
    <row r="427" spans="1:9" ht="15" customHeight="1" x14ac:dyDescent="0.25">
      <c r="A427" s="2" t="s">
        <v>35</v>
      </c>
      <c r="B427" s="1" t="s">
        <v>237</v>
      </c>
      <c r="C427" s="27" t="s">
        <v>239</v>
      </c>
      <c r="D427" s="27"/>
      <c r="E427" s="27"/>
      <c r="F427" s="16" t="s">
        <v>36</v>
      </c>
      <c r="G427" s="21">
        <v>1540</v>
      </c>
      <c r="H427" s="21"/>
      <c r="I427" s="20">
        <f t="shared" si="48"/>
        <v>1540</v>
      </c>
    </row>
    <row r="428" spans="1:9" ht="15" customHeight="1" x14ac:dyDescent="0.25">
      <c r="A428" s="2" t="s">
        <v>37</v>
      </c>
      <c r="B428" s="1" t="s">
        <v>237</v>
      </c>
      <c r="C428" s="27" t="s">
        <v>239</v>
      </c>
      <c r="D428" s="27"/>
      <c r="E428" s="27"/>
      <c r="F428" s="16" t="s">
        <v>38</v>
      </c>
      <c r="G428" s="21">
        <f>G429</f>
        <v>200</v>
      </c>
      <c r="H428" s="21">
        <f>H429</f>
        <v>-150</v>
      </c>
      <c r="I428" s="20">
        <f t="shared" si="48"/>
        <v>50</v>
      </c>
    </row>
    <row r="429" spans="1:9" ht="23.25" customHeight="1" x14ac:dyDescent="0.25">
      <c r="A429" s="2" t="s">
        <v>154</v>
      </c>
      <c r="B429" s="1" t="s">
        <v>237</v>
      </c>
      <c r="C429" s="27" t="s">
        <v>239</v>
      </c>
      <c r="D429" s="27"/>
      <c r="E429" s="27"/>
      <c r="F429" s="16" t="s">
        <v>155</v>
      </c>
      <c r="G429" s="21">
        <f>G430</f>
        <v>200</v>
      </c>
      <c r="H429" s="21">
        <f>H430</f>
        <v>-150</v>
      </c>
      <c r="I429" s="20">
        <f t="shared" si="48"/>
        <v>50</v>
      </c>
    </row>
    <row r="430" spans="1:9" ht="34.5" customHeight="1" x14ac:dyDescent="0.25">
      <c r="A430" s="2" t="s">
        <v>156</v>
      </c>
      <c r="B430" s="1" t="s">
        <v>237</v>
      </c>
      <c r="C430" s="27" t="s">
        <v>239</v>
      </c>
      <c r="D430" s="27"/>
      <c r="E430" s="27"/>
      <c r="F430" s="16" t="s">
        <v>157</v>
      </c>
      <c r="G430" s="21">
        <v>200</v>
      </c>
      <c r="H430" s="21">
        <v>-150</v>
      </c>
      <c r="I430" s="20">
        <f t="shared" si="48"/>
        <v>50</v>
      </c>
    </row>
    <row r="431" spans="1:9" ht="15" customHeight="1" x14ac:dyDescent="0.25">
      <c r="A431" s="2" t="s">
        <v>240</v>
      </c>
      <c r="B431" s="1" t="s">
        <v>237</v>
      </c>
      <c r="C431" s="27" t="s">
        <v>241</v>
      </c>
      <c r="D431" s="27"/>
      <c r="E431" s="27"/>
      <c r="F431" s="16"/>
      <c r="G431" s="21">
        <f t="shared" ref="G431:H433" si="50">G432</f>
        <v>881</v>
      </c>
      <c r="H431" s="21">
        <f t="shared" si="50"/>
        <v>0</v>
      </c>
      <c r="I431" s="20">
        <f t="shared" si="48"/>
        <v>881</v>
      </c>
    </row>
    <row r="432" spans="1:9" ht="15" customHeight="1" x14ac:dyDescent="0.25">
      <c r="A432" s="2" t="s">
        <v>31</v>
      </c>
      <c r="B432" s="1" t="s">
        <v>237</v>
      </c>
      <c r="C432" s="27" t="s">
        <v>241</v>
      </c>
      <c r="D432" s="27"/>
      <c r="E432" s="27"/>
      <c r="F432" s="16" t="s">
        <v>32</v>
      </c>
      <c r="G432" s="21">
        <f t="shared" si="50"/>
        <v>881</v>
      </c>
      <c r="H432" s="21">
        <f t="shared" si="50"/>
        <v>0</v>
      </c>
      <c r="I432" s="20">
        <f t="shared" si="48"/>
        <v>881</v>
      </c>
    </row>
    <row r="433" spans="1:9" ht="23.25" customHeight="1" x14ac:dyDescent="0.25">
      <c r="A433" s="2" t="s">
        <v>33</v>
      </c>
      <c r="B433" s="1" t="s">
        <v>237</v>
      </c>
      <c r="C433" s="27" t="s">
        <v>241</v>
      </c>
      <c r="D433" s="27"/>
      <c r="E433" s="27"/>
      <c r="F433" s="16" t="s">
        <v>34</v>
      </c>
      <c r="G433" s="21">
        <f t="shared" si="50"/>
        <v>881</v>
      </c>
      <c r="H433" s="21">
        <f t="shared" si="50"/>
        <v>0</v>
      </c>
      <c r="I433" s="20">
        <f t="shared" si="48"/>
        <v>881</v>
      </c>
    </row>
    <row r="434" spans="1:9" ht="15" customHeight="1" x14ac:dyDescent="0.25">
      <c r="A434" s="2" t="s">
        <v>35</v>
      </c>
      <c r="B434" s="1" t="s">
        <v>237</v>
      </c>
      <c r="C434" s="27" t="s">
        <v>241</v>
      </c>
      <c r="D434" s="27"/>
      <c r="E434" s="27"/>
      <c r="F434" s="16" t="s">
        <v>36</v>
      </c>
      <c r="G434" s="21">
        <v>881</v>
      </c>
      <c r="H434" s="21"/>
      <c r="I434" s="20">
        <f t="shared" si="48"/>
        <v>881</v>
      </c>
    </row>
    <row r="435" spans="1:9" ht="15" customHeight="1" x14ac:dyDescent="0.25">
      <c r="A435" s="6" t="s">
        <v>242</v>
      </c>
      <c r="B435" s="4" t="s">
        <v>243</v>
      </c>
      <c r="C435" s="35"/>
      <c r="D435" s="35"/>
      <c r="E435" s="35"/>
      <c r="F435" s="17"/>
      <c r="G435" s="23">
        <f>G436+G469+G517+G558+G563+G585</f>
        <v>425409.89999999997</v>
      </c>
      <c r="H435" s="23">
        <f>H436+H469+H517+H558+H563+H585</f>
        <v>968.10000000000048</v>
      </c>
      <c r="I435" s="20">
        <f t="shared" si="48"/>
        <v>426377.99999999994</v>
      </c>
    </row>
    <row r="436" spans="1:9" ht="15" customHeight="1" x14ac:dyDescent="0.25">
      <c r="A436" s="5" t="s">
        <v>244</v>
      </c>
      <c r="B436" s="3" t="s">
        <v>245</v>
      </c>
      <c r="C436" s="28"/>
      <c r="D436" s="28"/>
      <c r="E436" s="28"/>
      <c r="F436" s="15"/>
      <c r="G436" s="21">
        <f>G437+G441+G445+G449+G453+G457+G461+G465</f>
        <v>138781.79999999999</v>
      </c>
      <c r="H436" s="21">
        <f>H437+H441+H445+H449+H453+H457+H461+H465</f>
        <v>256</v>
      </c>
      <c r="I436" s="20">
        <f t="shared" si="48"/>
        <v>139037.79999999999</v>
      </c>
    </row>
    <row r="437" spans="1:9" ht="34.5" customHeight="1" x14ac:dyDescent="0.25">
      <c r="A437" s="2" t="s">
        <v>246</v>
      </c>
      <c r="B437" s="1" t="s">
        <v>245</v>
      </c>
      <c r="C437" s="27" t="s">
        <v>247</v>
      </c>
      <c r="D437" s="27"/>
      <c r="E437" s="27"/>
      <c r="F437" s="16"/>
      <c r="G437" s="21">
        <f t="shared" ref="G437:H439" si="51">G438</f>
        <v>250</v>
      </c>
      <c r="H437" s="21">
        <f t="shared" si="51"/>
        <v>0</v>
      </c>
      <c r="I437" s="20">
        <f t="shared" si="48"/>
        <v>250</v>
      </c>
    </row>
    <row r="438" spans="1:9" ht="23.25" customHeight="1" x14ac:dyDescent="0.25">
      <c r="A438" s="2" t="s">
        <v>88</v>
      </c>
      <c r="B438" s="1" t="s">
        <v>245</v>
      </c>
      <c r="C438" s="27" t="s">
        <v>247</v>
      </c>
      <c r="D438" s="27"/>
      <c r="E438" s="27"/>
      <c r="F438" s="16" t="s">
        <v>89</v>
      </c>
      <c r="G438" s="21">
        <f t="shared" si="51"/>
        <v>250</v>
      </c>
      <c r="H438" s="21">
        <f t="shared" si="51"/>
        <v>0</v>
      </c>
      <c r="I438" s="20">
        <f t="shared" si="48"/>
        <v>250</v>
      </c>
    </row>
    <row r="439" spans="1:9" ht="15" customHeight="1" x14ac:dyDescent="0.25">
      <c r="A439" s="2" t="s">
        <v>99</v>
      </c>
      <c r="B439" s="1" t="s">
        <v>245</v>
      </c>
      <c r="C439" s="27" t="s">
        <v>247</v>
      </c>
      <c r="D439" s="27"/>
      <c r="E439" s="27"/>
      <c r="F439" s="16" t="s">
        <v>100</v>
      </c>
      <c r="G439" s="21">
        <f t="shared" si="51"/>
        <v>250</v>
      </c>
      <c r="H439" s="21">
        <f t="shared" si="51"/>
        <v>0</v>
      </c>
      <c r="I439" s="20">
        <f t="shared" si="48"/>
        <v>250</v>
      </c>
    </row>
    <row r="440" spans="1:9" ht="15" customHeight="1" x14ac:dyDescent="0.25">
      <c r="A440" s="2" t="s">
        <v>101</v>
      </c>
      <c r="B440" s="1" t="s">
        <v>245</v>
      </c>
      <c r="C440" s="27" t="s">
        <v>247</v>
      </c>
      <c r="D440" s="27"/>
      <c r="E440" s="27"/>
      <c r="F440" s="16" t="s">
        <v>102</v>
      </c>
      <c r="G440" s="21">
        <v>250</v>
      </c>
      <c r="H440" s="21"/>
      <c r="I440" s="20">
        <f t="shared" si="48"/>
        <v>250</v>
      </c>
    </row>
    <row r="441" spans="1:9" ht="23.25" customHeight="1" x14ac:dyDescent="0.25">
      <c r="A441" s="2" t="s">
        <v>248</v>
      </c>
      <c r="B441" s="1" t="s">
        <v>245</v>
      </c>
      <c r="C441" s="27" t="s">
        <v>249</v>
      </c>
      <c r="D441" s="27"/>
      <c r="E441" s="27"/>
      <c r="F441" s="16"/>
      <c r="G441" s="20">
        <f t="shared" ref="G441:H443" si="52">G442</f>
        <v>82713.600000000006</v>
      </c>
      <c r="H441" s="20">
        <f t="shared" si="52"/>
        <v>0</v>
      </c>
      <c r="I441" s="20">
        <f t="shared" si="48"/>
        <v>82713.600000000006</v>
      </c>
    </row>
    <row r="442" spans="1:9" ht="23.25" customHeight="1" x14ac:dyDescent="0.25">
      <c r="A442" s="2" t="s">
        <v>88</v>
      </c>
      <c r="B442" s="1" t="s">
        <v>245</v>
      </c>
      <c r="C442" s="27" t="s">
        <v>249</v>
      </c>
      <c r="D442" s="27"/>
      <c r="E442" s="27"/>
      <c r="F442" s="16" t="s">
        <v>89</v>
      </c>
      <c r="G442" s="21">
        <f t="shared" si="52"/>
        <v>82713.600000000006</v>
      </c>
      <c r="H442" s="21">
        <f t="shared" si="52"/>
        <v>0</v>
      </c>
      <c r="I442" s="20">
        <f t="shared" si="48"/>
        <v>82713.600000000006</v>
      </c>
    </row>
    <row r="443" spans="1:9" ht="15" customHeight="1" x14ac:dyDescent="0.25">
      <c r="A443" s="2" t="s">
        <v>99</v>
      </c>
      <c r="B443" s="1" t="s">
        <v>245</v>
      </c>
      <c r="C443" s="27" t="s">
        <v>249</v>
      </c>
      <c r="D443" s="27"/>
      <c r="E443" s="27"/>
      <c r="F443" s="16" t="s">
        <v>100</v>
      </c>
      <c r="G443" s="21">
        <f t="shared" si="52"/>
        <v>82713.600000000006</v>
      </c>
      <c r="H443" s="21">
        <f t="shared" si="52"/>
        <v>0</v>
      </c>
      <c r="I443" s="20">
        <f t="shared" si="48"/>
        <v>82713.600000000006</v>
      </c>
    </row>
    <row r="444" spans="1:9" ht="34.5" customHeight="1" x14ac:dyDescent="0.25">
      <c r="A444" s="2" t="s">
        <v>250</v>
      </c>
      <c r="B444" s="1" t="s">
        <v>245</v>
      </c>
      <c r="C444" s="27" t="s">
        <v>249</v>
      </c>
      <c r="D444" s="27"/>
      <c r="E444" s="27"/>
      <c r="F444" s="16" t="s">
        <v>251</v>
      </c>
      <c r="G444" s="20">
        <v>82713.600000000006</v>
      </c>
      <c r="H444" s="20"/>
      <c r="I444" s="20">
        <f t="shared" si="48"/>
        <v>82713.600000000006</v>
      </c>
    </row>
    <row r="445" spans="1:9" ht="23.25" customHeight="1" x14ac:dyDescent="0.25">
      <c r="A445" s="2" t="s">
        <v>252</v>
      </c>
      <c r="B445" s="1" t="s">
        <v>245</v>
      </c>
      <c r="C445" s="27" t="s">
        <v>253</v>
      </c>
      <c r="D445" s="27"/>
      <c r="E445" s="27"/>
      <c r="F445" s="16"/>
      <c r="G445" s="21">
        <f t="shared" ref="G445:H447" si="53">G446</f>
        <v>1400</v>
      </c>
      <c r="H445" s="21">
        <f t="shared" si="53"/>
        <v>0</v>
      </c>
      <c r="I445" s="20">
        <f t="shared" si="48"/>
        <v>1400</v>
      </c>
    </row>
    <row r="446" spans="1:9" ht="23.25" customHeight="1" x14ac:dyDescent="0.25">
      <c r="A446" s="2" t="s">
        <v>88</v>
      </c>
      <c r="B446" s="1" t="s">
        <v>245</v>
      </c>
      <c r="C446" s="27" t="s">
        <v>253</v>
      </c>
      <c r="D446" s="27"/>
      <c r="E446" s="27"/>
      <c r="F446" s="16" t="s">
        <v>89</v>
      </c>
      <c r="G446" s="21">
        <f t="shared" si="53"/>
        <v>1400</v>
      </c>
      <c r="H446" s="21">
        <f t="shared" si="53"/>
        <v>0</v>
      </c>
      <c r="I446" s="20">
        <f t="shared" si="48"/>
        <v>1400</v>
      </c>
    </row>
    <row r="447" spans="1:9" ht="15" customHeight="1" x14ac:dyDescent="0.25">
      <c r="A447" s="2" t="s">
        <v>99</v>
      </c>
      <c r="B447" s="1" t="s">
        <v>245</v>
      </c>
      <c r="C447" s="27" t="s">
        <v>253</v>
      </c>
      <c r="D447" s="27"/>
      <c r="E447" s="27"/>
      <c r="F447" s="16" t="s">
        <v>100</v>
      </c>
      <c r="G447" s="21">
        <f t="shared" si="53"/>
        <v>1400</v>
      </c>
      <c r="H447" s="21">
        <f t="shared" si="53"/>
        <v>0</v>
      </c>
      <c r="I447" s="20">
        <f t="shared" si="48"/>
        <v>1400</v>
      </c>
    </row>
    <row r="448" spans="1:9" ht="15" customHeight="1" x14ac:dyDescent="0.25">
      <c r="A448" s="2" t="s">
        <v>101</v>
      </c>
      <c r="B448" s="1" t="s">
        <v>245</v>
      </c>
      <c r="C448" s="27" t="s">
        <v>253</v>
      </c>
      <c r="D448" s="27"/>
      <c r="E448" s="27"/>
      <c r="F448" s="16" t="s">
        <v>102</v>
      </c>
      <c r="G448" s="21">
        <v>1400</v>
      </c>
      <c r="H448" s="21"/>
      <c r="I448" s="20">
        <f t="shared" si="48"/>
        <v>1400</v>
      </c>
    </row>
    <row r="449" spans="1:9" ht="57" customHeight="1" x14ac:dyDescent="0.25">
      <c r="A449" s="2" t="s">
        <v>254</v>
      </c>
      <c r="B449" s="1" t="s">
        <v>245</v>
      </c>
      <c r="C449" s="27" t="s">
        <v>255</v>
      </c>
      <c r="D449" s="27"/>
      <c r="E449" s="27"/>
      <c r="F449" s="16"/>
      <c r="G449" s="21">
        <f t="shared" ref="G449:H451" si="54">G450</f>
        <v>1836</v>
      </c>
      <c r="H449" s="21">
        <f t="shared" si="54"/>
        <v>0</v>
      </c>
      <c r="I449" s="20">
        <f t="shared" si="48"/>
        <v>1836</v>
      </c>
    </row>
    <row r="450" spans="1:9" ht="23.25" customHeight="1" x14ac:dyDescent="0.25">
      <c r="A450" s="2" t="s">
        <v>88</v>
      </c>
      <c r="B450" s="1" t="s">
        <v>245</v>
      </c>
      <c r="C450" s="27" t="s">
        <v>255</v>
      </c>
      <c r="D450" s="27"/>
      <c r="E450" s="27"/>
      <c r="F450" s="16" t="s">
        <v>89</v>
      </c>
      <c r="G450" s="21">
        <f t="shared" si="54"/>
        <v>1836</v>
      </c>
      <c r="H450" s="21">
        <f t="shared" si="54"/>
        <v>0</v>
      </c>
      <c r="I450" s="20">
        <f t="shared" si="48"/>
        <v>1836</v>
      </c>
    </row>
    <row r="451" spans="1:9" ht="15" customHeight="1" x14ac:dyDescent="0.25">
      <c r="A451" s="2" t="s">
        <v>99</v>
      </c>
      <c r="B451" s="1" t="s">
        <v>245</v>
      </c>
      <c r="C451" s="27" t="s">
        <v>255</v>
      </c>
      <c r="D451" s="27"/>
      <c r="E451" s="27"/>
      <c r="F451" s="16" t="s">
        <v>100</v>
      </c>
      <c r="G451" s="21">
        <f t="shared" si="54"/>
        <v>1836</v>
      </c>
      <c r="H451" s="21">
        <f t="shared" si="54"/>
        <v>0</v>
      </c>
      <c r="I451" s="20">
        <f t="shared" si="48"/>
        <v>1836</v>
      </c>
    </row>
    <row r="452" spans="1:9" ht="15" customHeight="1" x14ac:dyDescent="0.25">
      <c r="A452" s="2" t="s">
        <v>101</v>
      </c>
      <c r="B452" s="1" t="s">
        <v>245</v>
      </c>
      <c r="C452" s="27" t="s">
        <v>255</v>
      </c>
      <c r="D452" s="27"/>
      <c r="E452" s="27"/>
      <c r="F452" s="16" t="s">
        <v>102</v>
      </c>
      <c r="G452" s="21">
        <v>1836</v>
      </c>
      <c r="H452" s="21"/>
      <c r="I452" s="20">
        <f t="shared" si="48"/>
        <v>1836</v>
      </c>
    </row>
    <row r="453" spans="1:9" ht="20.25" customHeight="1" x14ac:dyDescent="0.25">
      <c r="A453" s="2" t="s">
        <v>383</v>
      </c>
      <c r="B453" s="1" t="s">
        <v>245</v>
      </c>
      <c r="C453" s="27" t="s">
        <v>256</v>
      </c>
      <c r="D453" s="27"/>
      <c r="E453" s="27"/>
      <c r="F453" s="16"/>
      <c r="G453" s="20">
        <f t="shared" ref="G453:H455" si="55">G454</f>
        <v>7574.9</v>
      </c>
      <c r="H453" s="20">
        <f t="shared" si="55"/>
        <v>-1142.5</v>
      </c>
      <c r="I453" s="20">
        <f t="shared" si="48"/>
        <v>6432.4</v>
      </c>
    </row>
    <row r="454" spans="1:9" ht="23.25" customHeight="1" x14ac:dyDescent="0.25">
      <c r="A454" s="2" t="s">
        <v>88</v>
      </c>
      <c r="B454" s="1" t="s">
        <v>245</v>
      </c>
      <c r="C454" s="27" t="s">
        <v>256</v>
      </c>
      <c r="D454" s="27"/>
      <c r="E454" s="27"/>
      <c r="F454" s="16" t="s">
        <v>89</v>
      </c>
      <c r="G454" s="21">
        <f t="shared" si="55"/>
        <v>7574.9</v>
      </c>
      <c r="H454" s="21">
        <f t="shared" si="55"/>
        <v>-1142.5</v>
      </c>
      <c r="I454" s="20">
        <f t="shared" si="48"/>
        <v>6432.4</v>
      </c>
    </row>
    <row r="455" spans="1:9" ht="15" customHeight="1" x14ac:dyDescent="0.25">
      <c r="A455" s="2" t="s">
        <v>99</v>
      </c>
      <c r="B455" s="1" t="s">
        <v>245</v>
      </c>
      <c r="C455" s="27" t="s">
        <v>256</v>
      </c>
      <c r="D455" s="27"/>
      <c r="E455" s="27"/>
      <c r="F455" s="16" t="s">
        <v>100</v>
      </c>
      <c r="G455" s="21">
        <f t="shared" si="55"/>
        <v>7574.9</v>
      </c>
      <c r="H455" s="21">
        <f t="shared" si="55"/>
        <v>-1142.5</v>
      </c>
      <c r="I455" s="20">
        <f t="shared" si="48"/>
        <v>6432.4</v>
      </c>
    </row>
    <row r="456" spans="1:9" ht="15" customHeight="1" x14ac:dyDescent="0.25">
      <c r="A456" s="2" t="s">
        <v>101</v>
      </c>
      <c r="B456" s="1" t="s">
        <v>245</v>
      </c>
      <c r="C456" s="27" t="s">
        <v>256</v>
      </c>
      <c r="D456" s="27"/>
      <c r="E456" s="27"/>
      <c r="F456" s="16" t="s">
        <v>102</v>
      </c>
      <c r="G456" s="20">
        <v>7574.9</v>
      </c>
      <c r="H456" s="20">
        <v>-1142.5</v>
      </c>
      <c r="I456" s="20">
        <f t="shared" si="48"/>
        <v>6432.4</v>
      </c>
    </row>
    <row r="457" spans="1:9" ht="23.25" customHeight="1" x14ac:dyDescent="0.25">
      <c r="A457" s="2" t="s">
        <v>238</v>
      </c>
      <c r="B457" s="1" t="s">
        <v>245</v>
      </c>
      <c r="C457" s="27" t="s">
        <v>239</v>
      </c>
      <c r="D457" s="27"/>
      <c r="E457" s="27"/>
      <c r="F457" s="16"/>
      <c r="G457" s="21">
        <f t="shared" ref="G457:H459" si="56">G458</f>
        <v>55</v>
      </c>
      <c r="H457" s="21">
        <f t="shared" si="56"/>
        <v>0</v>
      </c>
      <c r="I457" s="20">
        <f t="shared" si="48"/>
        <v>55</v>
      </c>
    </row>
    <row r="458" spans="1:9" ht="23.25" customHeight="1" x14ac:dyDescent="0.25">
      <c r="A458" s="2" t="s">
        <v>88</v>
      </c>
      <c r="B458" s="1" t="s">
        <v>245</v>
      </c>
      <c r="C458" s="27" t="s">
        <v>239</v>
      </c>
      <c r="D458" s="27"/>
      <c r="E458" s="27"/>
      <c r="F458" s="16" t="s">
        <v>89</v>
      </c>
      <c r="G458" s="21">
        <f t="shared" si="56"/>
        <v>55</v>
      </c>
      <c r="H458" s="21">
        <f t="shared" si="56"/>
        <v>0</v>
      </c>
      <c r="I458" s="20">
        <f t="shared" si="48"/>
        <v>55</v>
      </c>
    </row>
    <row r="459" spans="1:9" ht="15" customHeight="1" x14ac:dyDescent="0.25">
      <c r="A459" s="2" t="s">
        <v>99</v>
      </c>
      <c r="B459" s="1" t="s">
        <v>245</v>
      </c>
      <c r="C459" s="27" t="s">
        <v>239</v>
      </c>
      <c r="D459" s="27"/>
      <c r="E459" s="27"/>
      <c r="F459" s="16" t="s">
        <v>100</v>
      </c>
      <c r="G459" s="21">
        <f t="shared" si="56"/>
        <v>55</v>
      </c>
      <c r="H459" s="21">
        <f t="shared" si="56"/>
        <v>0</v>
      </c>
      <c r="I459" s="20">
        <f t="shared" si="48"/>
        <v>55</v>
      </c>
    </row>
    <row r="460" spans="1:9" ht="15" customHeight="1" x14ac:dyDescent="0.25">
      <c r="A460" s="2" t="s">
        <v>101</v>
      </c>
      <c r="B460" s="1" t="s">
        <v>245</v>
      </c>
      <c r="C460" s="27" t="s">
        <v>239</v>
      </c>
      <c r="D460" s="27"/>
      <c r="E460" s="27"/>
      <c r="F460" s="16" t="s">
        <v>102</v>
      </c>
      <c r="G460" s="21">
        <v>55</v>
      </c>
      <c r="H460" s="21"/>
      <c r="I460" s="20">
        <f t="shared" si="48"/>
        <v>55</v>
      </c>
    </row>
    <row r="461" spans="1:9" ht="15" customHeight="1" x14ac:dyDescent="0.25">
      <c r="A461" s="2" t="s">
        <v>257</v>
      </c>
      <c r="B461" s="1" t="s">
        <v>245</v>
      </c>
      <c r="C461" s="27" t="s">
        <v>258</v>
      </c>
      <c r="D461" s="27"/>
      <c r="E461" s="27"/>
      <c r="F461" s="16"/>
      <c r="G461" s="20">
        <f t="shared" ref="G461:H463" si="57">G462</f>
        <v>42737.5</v>
      </c>
      <c r="H461" s="20">
        <f t="shared" si="57"/>
        <v>1142.5</v>
      </c>
      <c r="I461" s="20">
        <f t="shared" si="48"/>
        <v>43880</v>
      </c>
    </row>
    <row r="462" spans="1:9" ht="23.25" customHeight="1" x14ac:dyDescent="0.25">
      <c r="A462" s="2" t="s">
        <v>88</v>
      </c>
      <c r="B462" s="1" t="s">
        <v>245</v>
      </c>
      <c r="C462" s="27" t="s">
        <v>258</v>
      </c>
      <c r="D462" s="27"/>
      <c r="E462" s="27"/>
      <c r="F462" s="16" t="s">
        <v>89</v>
      </c>
      <c r="G462" s="21">
        <f t="shared" si="57"/>
        <v>42737.5</v>
      </c>
      <c r="H462" s="21">
        <f t="shared" si="57"/>
        <v>1142.5</v>
      </c>
      <c r="I462" s="20">
        <f t="shared" si="48"/>
        <v>43880</v>
      </c>
    </row>
    <row r="463" spans="1:9" ht="15" customHeight="1" x14ac:dyDescent="0.25">
      <c r="A463" s="2" t="s">
        <v>99</v>
      </c>
      <c r="B463" s="1" t="s">
        <v>245</v>
      </c>
      <c r="C463" s="27" t="s">
        <v>258</v>
      </c>
      <c r="D463" s="27"/>
      <c r="E463" s="27"/>
      <c r="F463" s="16" t="s">
        <v>100</v>
      </c>
      <c r="G463" s="21">
        <f t="shared" si="57"/>
        <v>42737.5</v>
      </c>
      <c r="H463" s="21">
        <v>1142.5</v>
      </c>
      <c r="I463" s="20">
        <f t="shared" si="48"/>
        <v>43880</v>
      </c>
    </row>
    <row r="464" spans="1:9" ht="34.5" customHeight="1" x14ac:dyDescent="0.25">
      <c r="A464" s="2" t="s">
        <v>250</v>
      </c>
      <c r="B464" s="1" t="s">
        <v>245</v>
      </c>
      <c r="C464" s="27" t="s">
        <v>258</v>
      </c>
      <c r="D464" s="27"/>
      <c r="E464" s="27"/>
      <c r="F464" s="16" t="s">
        <v>251</v>
      </c>
      <c r="G464" s="20">
        <v>42737.5</v>
      </c>
      <c r="H464" s="20"/>
      <c r="I464" s="20">
        <f t="shared" si="48"/>
        <v>42737.5</v>
      </c>
    </row>
    <row r="465" spans="1:9" ht="15" customHeight="1" x14ac:dyDescent="0.25">
      <c r="A465" s="2" t="s">
        <v>259</v>
      </c>
      <c r="B465" s="1" t="s">
        <v>245</v>
      </c>
      <c r="C465" s="27" t="s">
        <v>260</v>
      </c>
      <c r="D465" s="27"/>
      <c r="E465" s="27"/>
      <c r="F465" s="16"/>
      <c r="G465" s="20">
        <f t="shared" ref="G465:H467" si="58">G466</f>
        <v>2214.8000000000002</v>
      </c>
      <c r="H465" s="20">
        <f t="shared" si="58"/>
        <v>256</v>
      </c>
      <c r="I465" s="20">
        <f t="shared" ref="I465:I528" si="59">G465+H465</f>
        <v>2470.8000000000002</v>
      </c>
    </row>
    <row r="466" spans="1:9" ht="23.25" customHeight="1" x14ac:dyDescent="0.25">
      <c r="A466" s="2" t="s">
        <v>88</v>
      </c>
      <c r="B466" s="1" t="s">
        <v>245</v>
      </c>
      <c r="C466" s="27" t="s">
        <v>260</v>
      </c>
      <c r="D466" s="27"/>
      <c r="E466" s="27"/>
      <c r="F466" s="16" t="s">
        <v>89</v>
      </c>
      <c r="G466" s="20">
        <f t="shared" si="58"/>
        <v>2214.8000000000002</v>
      </c>
      <c r="H466" s="20">
        <f t="shared" si="58"/>
        <v>256</v>
      </c>
      <c r="I466" s="20">
        <f t="shared" si="59"/>
        <v>2470.8000000000002</v>
      </c>
    </row>
    <row r="467" spans="1:9" ht="15" customHeight="1" x14ac:dyDescent="0.25">
      <c r="A467" s="2" t="s">
        <v>99</v>
      </c>
      <c r="B467" s="1" t="s">
        <v>245</v>
      </c>
      <c r="C467" s="27" t="s">
        <v>260</v>
      </c>
      <c r="D467" s="27"/>
      <c r="E467" s="27"/>
      <c r="F467" s="16" t="s">
        <v>100</v>
      </c>
      <c r="G467" s="20">
        <f t="shared" si="58"/>
        <v>2214.8000000000002</v>
      </c>
      <c r="H467" s="20">
        <f t="shared" si="58"/>
        <v>256</v>
      </c>
      <c r="I467" s="20">
        <f t="shared" si="59"/>
        <v>2470.8000000000002</v>
      </c>
    </row>
    <row r="468" spans="1:9" ht="15" customHeight="1" x14ac:dyDescent="0.25">
      <c r="A468" s="2" t="s">
        <v>101</v>
      </c>
      <c r="B468" s="1" t="s">
        <v>245</v>
      </c>
      <c r="C468" s="27" t="s">
        <v>260</v>
      </c>
      <c r="D468" s="27"/>
      <c r="E468" s="27"/>
      <c r="F468" s="16" t="s">
        <v>102</v>
      </c>
      <c r="G468" s="20">
        <v>2214.8000000000002</v>
      </c>
      <c r="H468" s="20">
        <v>256</v>
      </c>
      <c r="I468" s="20">
        <f t="shared" si="59"/>
        <v>2470.8000000000002</v>
      </c>
    </row>
    <row r="469" spans="1:9" ht="15" customHeight="1" x14ac:dyDescent="0.25">
      <c r="A469" s="5" t="s">
        <v>261</v>
      </c>
      <c r="B469" s="3" t="s">
        <v>262</v>
      </c>
      <c r="C469" s="28"/>
      <c r="D469" s="28"/>
      <c r="E469" s="28"/>
      <c r="F469" s="15"/>
      <c r="G469" s="19">
        <f>G470+G474+G478+G482+G497+G501+G505+G509+G513</f>
        <v>210654.8</v>
      </c>
      <c r="H469" s="19">
        <f>H470+H474+H478+H482+H497+H501+H505+H509+H513</f>
        <v>-2087.2999999999997</v>
      </c>
      <c r="I469" s="20">
        <f t="shared" si="59"/>
        <v>208567.5</v>
      </c>
    </row>
    <row r="470" spans="1:9" ht="34.5" customHeight="1" x14ac:dyDescent="0.25">
      <c r="A470" s="2" t="s">
        <v>246</v>
      </c>
      <c r="B470" s="1" t="s">
        <v>262</v>
      </c>
      <c r="C470" s="27" t="s">
        <v>247</v>
      </c>
      <c r="D470" s="27"/>
      <c r="E470" s="27"/>
      <c r="F470" s="16"/>
      <c r="G470" s="20">
        <f t="shared" ref="G470:H472" si="60">G471</f>
        <v>1443.6</v>
      </c>
      <c r="H470" s="20">
        <f t="shared" si="60"/>
        <v>0</v>
      </c>
      <c r="I470" s="20">
        <f t="shared" si="59"/>
        <v>1443.6</v>
      </c>
    </row>
    <row r="471" spans="1:9" ht="23.25" customHeight="1" x14ac:dyDescent="0.25">
      <c r="A471" s="2" t="s">
        <v>88</v>
      </c>
      <c r="B471" s="1" t="s">
        <v>262</v>
      </c>
      <c r="C471" s="27" t="s">
        <v>247</v>
      </c>
      <c r="D471" s="27"/>
      <c r="E471" s="27"/>
      <c r="F471" s="16" t="s">
        <v>89</v>
      </c>
      <c r="G471" s="20">
        <f t="shared" si="60"/>
        <v>1443.6</v>
      </c>
      <c r="H471" s="20">
        <f t="shared" si="60"/>
        <v>0</v>
      </c>
      <c r="I471" s="20">
        <f t="shared" si="59"/>
        <v>1443.6</v>
      </c>
    </row>
    <row r="472" spans="1:9" ht="15" customHeight="1" x14ac:dyDescent="0.25">
      <c r="A472" s="2" t="s">
        <v>99</v>
      </c>
      <c r="B472" s="1" t="s">
        <v>262</v>
      </c>
      <c r="C472" s="27" t="s">
        <v>247</v>
      </c>
      <c r="D472" s="27"/>
      <c r="E472" s="27"/>
      <c r="F472" s="16" t="s">
        <v>100</v>
      </c>
      <c r="G472" s="20">
        <f t="shared" si="60"/>
        <v>1443.6</v>
      </c>
      <c r="H472" s="20">
        <f t="shared" si="60"/>
        <v>0</v>
      </c>
      <c r="I472" s="20">
        <f t="shared" si="59"/>
        <v>1443.6</v>
      </c>
    </row>
    <row r="473" spans="1:9" ht="15" customHeight="1" x14ac:dyDescent="0.25">
      <c r="A473" s="2" t="s">
        <v>101</v>
      </c>
      <c r="B473" s="1" t="s">
        <v>262</v>
      </c>
      <c r="C473" s="27" t="s">
        <v>247</v>
      </c>
      <c r="D473" s="27"/>
      <c r="E473" s="27"/>
      <c r="F473" s="16" t="s">
        <v>102</v>
      </c>
      <c r="G473" s="20">
        <v>1443.6</v>
      </c>
      <c r="H473" s="20"/>
      <c r="I473" s="20">
        <f t="shared" si="59"/>
        <v>1443.6</v>
      </c>
    </row>
    <row r="474" spans="1:9" ht="23.25" customHeight="1" x14ac:dyDescent="0.25">
      <c r="A474" s="2" t="s">
        <v>263</v>
      </c>
      <c r="B474" s="1" t="s">
        <v>262</v>
      </c>
      <c r="C474" s="27" t="s">
        <v>264</v>
      </c>
      <c r="D474" s="27"/>
      <c r="E474" s="27"/>
      <c r="F474" s="16"/>
      <c r="G474" s="20">
        <f t="shared" ref="G474:H476" si="61">G475</f>
        <v>129272.9</v>
      </c>
      <c r="H474" s="20">
        <f t="shared" si="61"/>
        <v>0</v>
      </c>
      <c r="I474" s="20">
        <f t="shared" si="59"/>
        <v>129272.9</v>
      </c>
    </row>
    <row r="475" spans="1:9" ht="23.25" customHeight="1" x14ac:dyDescent="0.25">
      <c r="A475" s="2" t="s">
        <v>88</v>
      </c>
      <c r="B475" s="1" t="s">
        <v>262</v>
      </c>
      <c r="C475" s="27" t="s">
        <v>264</v>
      </c>
      <c r="D475" s="27"/>
      <c r="E475" s="27"/>
      <c r="F475" s="16" t="s">
        <v>89</v>
      </c>
      <c r="G475" s="20">
        <f t="shared" si="61"/>
        <v>129272.9</v>
      </c>
      <c r="H475" s="20">
        <f t="shared" si="61"/>
        <v>0</v>
      </c>
      <c r="I475" s="20">
        <f t="shared" si="59"/>
        <v>129272.9</v>
      </c>
    </row>
    <row r="476" spans="1:9" ht="15" customHeight="1" x14ac:dyDescent="0.25">
      <c r="A476" s="2" t="s">
        <v>99</v>
      </c>
      <c r="B476" s="1" t="s">
        <v>262</v>
      </c>
      <c r="C476" s="27" t="s">
        <v>264</v>
      </c>
      <c r="D476" s="27"/>
      <c r="E476" s="27"/>
      <c r="F476" s="16" t="s">
        <v>100</v>
      </c>
      <c r="G476" s="20">
        <f t="shared" si="61"/>
        <v>129272.9</v>
      </c>
      <c r="H476" s="20">
        <f t="shared" si="61"/>
        <v>0</v>
      </c>
      <c r="I476" s="20">
        <f t="shared" si="59"/>
        <v>129272.9</v>
      </c>
    </row>
    <row r="477" spans="1:9" ht="34.5" customHeight="1" x14ac:dyDescent="0.25">
      <c r="A477" s="2" t="s">
        <v>250</v>
      </c>
      <c r="B477" s="1" t="s">
        <v>262</v>
      </c>
      <c r="C477" s="27" t="s">
        <v>264</v>
      </c>
      <c r="D477" s="27"/>
      <c r="E477" s="27"/>
      <c r="F477" s="16" t="s">
        <v>251</v>
      </c>
      <c r="G477" s="20">
        <v>129272.9</v>
      </c>
      <c r="H477" s="20"/>
      <c r="I477" s="20">
        <f t="shared" si="59"/>
        <v>129272.9</v>
      </c>
    </row>
    <row r="478" spans="1:9" ht="23.25" customHeight="1" x14ac:dyDescent="0.25">
      <c r="A478" s="2" t="s">
        <v>252</v>
      </c>
      <c r="B478" s="1" t="s">
        <v>262</v>
      </c>
      <c r="C478" s="27" t="s">
        <v>253</v>
      </c>
      <c r="D478" s="27"/>
      <c r="E478" s="27"/>
      <c r="F478" s="16"/>
      <c r="G478" s="20">
        <f t="shared" ref="G478:H480" si="62">G479</f>
        <v>5975.3</v>
      </c>
      <c r="H478" s="20">
        <f t="shared" si="62"/>
        <v>0</v>
      </c>
      <c r="I478" s="20">
        <f t="shared" si="59"/>
        <v>5975.3</v>
      </c>
    </row>
    <row r="479" spans="1:9" ht="23.25" customHeight="1" x14ac:dyDescent="0.25">
      <c r="A479" s="2" t="s">
        <v>88</v>
      </c>
      <c r="B479" s="1" t="s">
        <v>262</v>
      </c>
      <c r="C479" s="27" t="s">
        <v>253</v>
      </c>
      <c r="D479" s="27"/>
      <c r="E479" s="27"/>
      <c r="F479" s="16" t="s">
        <v>89</v>
      </c>
      <c r="G479" s="20">
        <f t="shared" si="62"/>
        <v>5975.3</v>
      </c>
      <c r="H479" s="20">
        <f t="shared" si="62"/>
        <v>0</v>
      </c>
      <c r="I479" s="20">
        <f t="shared" si="59"/>
        <v>5975.3</v>
      </c>
    </row>
    <row r="480" spans="1:9" ht="15" customHeight="1" x14ac:dyDescent="0.25">
      <c r="A480" s="2" t="s">
        <v>99</v>
      </c>
      <c r="B480" s="1" t="s">
        <v>262</v>
      </c>
      <c r="C480" s="27" t="s">
        <v>253</v>
      </c>
      <c r="D480" s="27"/>
      <c r="E480" s="27"/>
      <c r="F480" s="16" t="s">
        <v>100</v>
      </c>
      <c r="G480" s="20">
        <f t="shared" si="62"/>
        <v>5975.3</v>
      </c>
      <c r="H480" s="20">
        <f t="shared" si="62"/>
        <v>0</v>
      </c>
      <c r="I480" s="20">
        <f t="shared" si="59"/>
        <v>5975.3</v>
      </c>
    </row>
    <row r="481" spans="1:9" ht="15" customHeight="1" x14ac:dyDescent="0.25">
      <c r="A481" s="2" t="s">
        <v>101</v>
      </c>
      <c r="B481" s="1" t="s">
        <v>262</v>
      </c>
      <c r="C481" s="27" t="s">
        <v>253</v>
      </c>
      <c r="D481" s="27"/>
      <c r="E481" s="27"/>
      <c r="F481" s="16" t="s">
        <v>102</v>
      </c>
      <c r="G481" s="20">
        <v>5975.3</v>
      </c>
      <c r="H481" s="20"/>
      <c r="I481" s="20">
        <f t="shared" si="59"/>
        <v>5975.3</v>
      </c>
    </row>
    <row r="482" spans="1:9" ht="24.75" customHeight="1" x14ac:dyDescent="0.25">
      <c r="A482" s="2" t="s">
        <v>383</v>
      </c>
      <c r="B482" s="1" t="s">
        <v>262</v>
      </c>
      <c r="C482" s="27" t="s">
        <v>256</v>
      </c>
      <c r="D482" s="27"/>
      <c r="E482" s="27"/>
      <c r="F482" s="16"/>
      <c r="G482" s="19">
        <f>G483+G487+G490+G493</f>
        <v>12321.4</v>
      </c>
      <c r="H482" s="19">
        <f>H483+H487+H490+H493</f>
        <v>-2088.1999999999998</v>
      </c>
      <c r="I482" s="20">
        <f t="shared" si="59"/>
        <v>10233.200000000001</v>
      </c>
    </row>
    <row r="483" spans="1:9" ht="34.5" customHeight="1" x14ac:dyDescent="0.25">
      <c r="A483" s="2" t="s">
        <v>11</v>
      </c>
      <c r="B483" s="1" t="s">
        <v>262</v>
      </c>
      <c r="C483" s="27" t="s">
        <v>256</v>
      </c>
      <c r="D483" s="27"/>
      <c r="E483" s="27"/>
      <c r="F483" s="16" t="s">
        <v>12</v>
      </c>
      <c r="G483" s="20">
        <f>G484</f>
        <v>104.3</v>
      </c>
      <c r="H483" s="20">
        <f>H484</f>
        <v>0</v>
      </c>
      <c r="I483" s="20">
        <f t="shared" si="59"/>
        <v>104.3</v>
      </c>
    </row>
    <row r="484" spans="1:9" ht="15" customHeight="1" x14ac:dyDescent="0.25">
      <c r="A484" s="2" t="s">
        <v>218</v>
      </c>
      <c r="B484" s="1" t="s">
        <v>262</v>
      </c>
      <c r="C484" s="27" t="s">
        <v>256</v>
      </c>
      <c r="D484" s="27"/>
      <c r="E484" s="27"/>
      <c r="F484" s="16" t="s">
        <v>219</v>
      </c>
      <c r="G484" s="20">
        <f>G485+G486</f>
        <v>104.3</v>
      </c>
      <c r="H484" s="20">
        <f>H485+H486</f>
        <v>0</v>
      </c>
      <c r="I484" s="20">
        <f t="shared" si="59"/>
        <v>104.3</v>
      </c>
    </row>
    <row r="485" spans="1:9" ht="15" customHeight="1" x14ac:dyDescent="0.25">
      <c r="A485" s="2" t="s">
        <v>220</v>
      </c>
      <c r="B485" s="1" t="s">
        <v>262</v>
      </c>
      <c r="C485" s="27" t="s">
        <v>256</v>
      </c>
      <c r="D485" s="27"/>
      <c r="E485" s="27"/>
      <c r="F485" s="16" t="s">
        <v>221</v>
      </c>
      <c r="G485" s="20">
        <v>94.1</v>
      </c>
      <c r="H485" s="20"/>
      <c r="I485" s="20">
        <f t="shared" si="59"/>
        <v>94.1</v>
      </c>
    </row>
    <row r="486" spans="1:9" ht="34.5" customHeight="1" x14ac:dyDescent="0.25">
      <c r="A486" s="2" t="s">
        <v>222</v>
      </c>
      <c r="B486" s="1" t="s">
        <v>262</v>
      </c>
      <c r="C486" s="27" t="s">
        <v>256</v>
      </c>
      <c r="D486" s="27"/>
      <c r="E486" s="27"/>
      <c r="F486" s="16" t="s">
        <v>223</v>
      </c>
      <c r="G486" s="20">
        <v>10.199999999999999</v>
      </c>
      <c r="H486" s="20"/>
      <c r="I486" s="20">
        <f t="shared" si="59"/>
        <v>10.199999999999999</v>
      </c>
    </row>
    <row r="487" spans="1:9" ht="15" customHeight="1" x14ac:dyDescent="0.25">
      <c r="A487" s="2" t="s">
        <v>31</v>
      </c>
      <c r="B487" s="1" t="s">
        <v>262</v>
      </c>
      <c r="C487" s="27" t="s">
        <v>256</v>
      </c>
      <c r="D487" s="27"/>
      <c r="E487" s="27"/>
      <c r="F487" s="16" t="s">
        <v>32</v>
      </c>
      <c r="G487" s="20">
        <f>G488</f>
        <v>369.8</v>
      </c>
      <c r="H487" s="20">
        <f>H488</f>
        <v>0</v>
      </c>
      <c r="I487" s="20">
        <f t="shared" si="59"/>
        <v>369.8</v>
      </c>
    </row>
    <row r="488" spans="1:9" ht="23.25" customHeight="1" x14ac:dyDescent="0.25">
      <c r="A488" s="2" t="s">
        <v>33</v>
      </c>
      <c r="B488" s="1" t="s">
        <v>262</v>
      </c>
      <c r="C488" s="27" t="s">
        <v>256</v>
      </c>
      <c r="D488" s="27"/>
      <c r="E488" s="27"/>
      <c r="F488" s="16" t="s">
        <v>34</v>
      </c>
      <c r="G488" s="20">
        <f>G489</f>
        <v>369.8</v>
      </c>
      <c r="H488" s="20">
        <f>H489</f>
        <v>0</v>
      </c>
      <c r="I488" s="20">
        <f t="shared" si="59"/>
        <v>369.8</v>
      </c>
    </row>
    <row r="489" spans="1:9" ht="15" customHeight="1" x14ac:dyDescent="0.25">
      <c r="A489" s="2" t="s">
        <v>35</v>
      </c>
      <c r="B489" s="1" t="s">
        <v>262</v>
      </c>
      <c r="C489" s="27" t="s">
        <v>256</v>
      </c>
      <c r="D489" s="27"/>
      <c r="E489" s="27"/>
      <c r="F489" s="16" t="s">
        <v>36</v>
      </c>
      <c r="G489" s="20">
        <v>369.8</v>
      </c>
      <c r="H489" s="20"/>
      <c r="I489" s="20">
        <f t="shared" si="59"/>
        <v>369.8</v>
      </c>
    </row>
    <row r="490" spans="1:9" ht="23.25" customHeight="1" x14ac:dyDescent="0.25">
      <c r="A490" s="2" t="s">
        <v>88</v>
      </c>
      <c r="B490" s="1" t="s">
        <v>262</v>
      </c>
      <c r="C490" s="27" t="s">
        <v>256</v>
      </c>
      <c r="D490" s="27"/>
      <c r="E490" s="27"/>
      <c r="F490" s="16" t="s">
        <v>89</v>
      </c>
      <c r="G490" s="20">
        <f>G491</f>
        <v>11831.9</v>
      </c>
      <c r="H490" s="20">
        <f>H491</f>
        <v>-2088.1999999999998</v>
      </c>
      <c r="I490" s="20">
        <f t="shared" si="59"/>
        <v>9743.7000000000007</v>
      </c>
    </row>
    <row r="491" spans="1:9" ht="15" customHeight="1" x14ac:dyDescent="0.25">
      <c r="A491" s="2" t="s">
        <v>99</v>
      </c>
      <c r="B491" s="1" t="s">
        <v>262</v>
      </c>
      <c r="C491" s="27" t="s">
        <v>256</v>
      </c>
      <c r="D491" s="27"/>
      <c r="E491" s="27"/>
      <c r="F491" s="16" t="s">
        <v>100</v>
      </c>
      <c r="G491" s="20">
        <f>G492</f>
        <v>11831.9</v>
      </c>
      <c r="H491" s="20">
        <f>H492</f>
        <v>-2088.1999999999998</v>
      </c>
      <c r="I491" s="20">
        <f t="shared" si="59"/>
        <v>9743.7000000000007</v>
      </c>
    </row>
    <row r="492" spans="1:9" ht="15" customHeight="1" x14ac:dyDescent="0.25">
      <c r="A492" s="2" t="s">
        <v>101</v>
      </c>
      <c r="B492" s="1" t="s">
        <v>262</v>
      </c>
      <c r="C492" s="27" t="s">
        <v>256</v>
      </c>
      <c r="D492" s="27"/>
      <c r="E492" s="27"/>
      <c r="F492" s="16" t="s">
        <v>102</v>
      </c>
      <c r="G492" s="21">
        <v>11831.9</v>
      </c>
      <c r="H492" s="21">
        <v>-2088.1999999999998</v>
      </c>
      <c r="I492" s="20">
        <f t="shared" si="59"/>
        <v>9743.7000000000007</v>
      </c>
    </row>
    <row r="493" spans="1:9" ht="15" customHeight="1" x14ac:dyDescent="0.25">
      <c r="A493" s="2" t="s">
        <v>37</v>
      </c>
      <c r="B493" s="1" t="s">
        <v>262</v>
      </c>
      <c r="C493" s="27" t="s">
        <v>256</v>
      </c>
      <c r="D493" s="27"/>
      <c r="E493" s="27"/>
      <c r="F493" s="16" t="s">
        <v>38</v>
      </c>
      <c r="G493" s="20">
        <f>G494</f>
        <v>15.4</v>
      </c>
      <c r="H493" s="20">
        <f>H494</f>
        <v>0</v>
      </c>
      <c r="I493" s="20">
        <f t="shared" si="59"/>
        <v>15.4</v>
      </c>
    </row>
    <row r="494" spans="1:9" ht="15" customHeight="1" x14ac:dyDescent="0.25">
      <c r="A494" s="2" t="s">
        <v>39</v>
      </c>
      <c r="B494" s="1" t="s">
        <v>262</v>
      </c>
      <c r="C494" s="27" t="s">
        <v>256</v>
      </c>
      <c r="D494" s="27"/>
      <c r="E494" s="27"/>
      <c r="F494" s="16" t="s">
        <v>40</v>
      </c>
      <c r="G494" s="20">
        <f>G495+G496</f>
        <v>15.4</v>
      </c>
      <c r="H494" s="20">
        <f>H495+H496</f>
        <v>0</v>
      </c>
      <c r="I494" s="20">
        <f t="shared" si="59"/>
        <v>15.4</v>
      </c>
    </row>
    <row r="495" spans="1:9" ht="15" customHeight="1" x14ac:dyDescent="0.25">
      <c r="A495" s="2" t="s">
        <v>41</v>
      </c>
      <c r="B495" s="1" t="s">
        <v>262</v>
      </c>
      <c r="C495" s="27" t="s">
        <v>256</v>
      </c>
      <c r="D495" s="27"/>
      <c r="E495" s="27"/>
      <c r="F495" s="16" t="s">
        <v>42</v>
      </c>
      <c r="G495" s="20">
        <v>6.1</v>
      </c>
      <c r="H495" s="20"/>
      <c r="I495" s="20">
        <f t="shared" si="59"/>
        <v>6.1</v>
      </c>
    </row>
    <row r="496" spans="1:9" ht="15" customHeight="1" x14ac:dyDescent="0.25">
      <c r="A496" s="2" t="s">
        <v>65</v>
      </c>
      <c r="B496" s="1" t="s">
        <v>262</v>
      </c>
      <c r="C496" s="27" t="s">
        <v>256</v>
      </c>
      <c r="D496" s="27"/>
      <c r="E496" s="27"/>
      <c r="F496" s="16" t="s">
        <v>66</v>
      </c>
      <c r="G496" s="20">
        <v>9.3000000000000007</v>
      </c>
      <c r="H496" s="20"/>
      <c r="I496" s="20">
        <f t="shared" si="59"/>
        <v>9.3000000000000007</v>
      </c>
    </row>
    <row r="497" spans="1:9" ht="23.25" customHeight="1" x14ac:dyDescent="0.25">
      <c r="A497" s="2" t="s">
        <v>238</v>
      </c>
      <c r="B497" s="1" t="s">
        <v>262</v>
      </c>
      <c r="C497" s="27" t="s">
        <v>239</v>
      </c>
      <c r="D497" s="27"/>
      <c r="E497" s="27"/>
      <c r="F497" s="16"/>
      <c r="G497" s="21">
        <f t="shared" ref="G497:H499" si="63">G498</f>
        <v>122</v>
      </c>
      <c r="H497" s="21">
        <f t="shared" si="63"/>
        <v>0</v>
      </c>
      <c r="I497" s="20">
        <f t="shared" si="59"/>
        <v>122</v>
      </c>
    </row>
    <row r="498" spans="1:9" ht="23.25" customHeight="1" x14ac:dyDescent="0.25">
      <c r="A498" s="2" t="s">
        <v>88</v>
      </c>
      <c r="B498" s="1" t="s">
        <v>262</v>
      </c>
      <c r="C498" s="27" t="s">
        <v>239</v>
      </c>
      <c r="D498" s="27"/>
      <c r="E498" s="27"/>
      <c r="F498" s="16" t="s">
        <v>89</v>
      </c>
      <c r="G498" s="21">
        <f t="shared" si="63"/>
        <v>122</v>
      </c>
      <c r="H498" s="21">
        <f t="shared" si="63"/>
        <v>0</v>
      </c>
      <c r="I498" s="20">
        <f t="shared" si="59"/>
        <v>122</v>
      </c>
    </row>
    <row r="499" spans="1:9" ht="15" customHeight="1" x14ac:dyDescent="0.25">
      <c r="A499" s="2" t="s">
        <v>99</v>
      </c>
      <c r="B499" s="1" t="s">
        <v>262</v>
      </c>
      <c r="C499" s="27" t="s">
        <v>239</v>
      </c>
      <c r="D499" s="27"/>
      <c r="E499" s="27"/>
      <c r="F499" s="16" t="s">
        <v>100</v>
      </c>
      <c r="G499" s="21">
        <f t="shared" si="63"/>
        <v>122</v>
      </c>
      <c r="H499" s="21">
        <f t="shared" si="63"/>
        <v>0</v>
      </c>
      <c r="I499" s="20">
        <f t="shared" si="59"/>
        <v>122</v>
      </c>
    </row>
    <row r="500" spans="1:9" ht="15" customHeight="1" x14ac:dyDescent="0.25">
      <c r="A500" s="2" t="s">
        <v>101</v>
      </c>
      <c r="B500" s="1" t="s">
        <v>262</v>
      </c>
      <c r="C500" s="27" t="s">
        <v>239</v>
      </c>
      <c r="D500" s="27"/>
      <c r="E500" s="27"/>
      <c r="F500" s="16" t="s">
        <v>102</v>
      </c>
      <c r="G500" s="21">
        <v>122</v>
      </c>
      <c r="H500" s="21"/>
      <c r="I500" s="20">
        <f t="shared" si="59"/>
        <v>122</v>
      </c>
    </row>
    <row r="501" spans="1:9" ht="23.25" customHeight="1" x14ac:dyDescent="0.25">
      <c r="A501" s="2" t="s">
        <v>380</v>
      </c>
      <c r="B501" s="1" t="s">
        <v>262</v>
      </c>
      <c r="C501" s="27" t="s">
        <v>265</v>
      </c>
      <c r="D501" s="27"/>
      <c r="E501" s="27"/>
      <c r="F501" s="16"/>
      <c r="G501" s="20">
        <f t="shared" ref="G501:H503" si="64">G502</f>
        <v>985.6</v>
      </c>
      <c r="H501" s="20">
        <f t="shared" si="64"/>
        <v>0</v>
      </c>
      <c r="I501" s="20">
        <f t="shared" si="59"/>
        <v>985.6</v>
      </c>
    </row>
    <row r="502" spans="1:9" ht="23.25" customHeight="1" x14ac:dyDescent="0.25">
      <c r="A502" s="2" t="s">
        <v>88</v>
      </c>
      <c r="B502" s="1" t="s">
        <v>262</v>
      </c>
      <c r="C502" s="27" t="s">
        <v>265</v>
      </c>
      <c r="D502" s="27"/>
      <c r="E502" s="27"/>
      <c r="F502" s="16" t="s">
        <v>89</v>
      </c>
      <c r="G502" s="20">
        <f t="shared" si="64"/>
        <v>985.6</v>
      </c>
      <c r="H502" s="20">
        <f t="shared" si="64"/>
        <v>0</v>
      </c>
      <c r="I502" s="20">
        <f t="shared" si="59"/>
        <v>985.6</v>
      </c>
    </row>
    <row r="503" spans="1:9" ht="15" customHeight="1" x14ac:dyDescent="0.25">
      <c r="A503" s="2" t="s">
        <v>99</v>
      </c>
      <c r="B503" s="1" t="s">
        <v>262</v>
      </c>
      <c r="C503" s="27" t="s">
        <v>265</v>
      </c>
      <c r="D503" s="27"/>
      <c r="E503" s="27"/>
      <c r="F503" s="16" t="s">
        <v>100</v>
      </c>
      <c r="G503" s="20">
        <f t="shared" si="64"/>
        <v>985.6</v>
      </c>
      <c r="H503" s="20">
        <f t="shared" si="64"/>
        <v>0</v>
      </c>
      <c r="I503" s="20">
        <f t="shared" si="59"/>
        <v>985.6</v>
      </c>
    </row>
    <row r="504" spans="1:9" ht="15" customHeight="1" x14ac:dyDescent="0.25">
      <c r="A504" s="2" t="s">
        <v>101</v>
      </c>
      <c r="B504" s="1" t="s">
        <v>262</v>
      </c>
      <c r="C504" s="27" t="s">
        <v>265</v>
      </c>
      <c r="D504" s="27"/>
      <c r="E504" s="27"/>
      <c r="F504" s="16" t="s">
        <v>102</v>
      </c>
      <c r="G504" s="20">
        <v>985.6</v>
      </c>
      <c r="H504" s="20"/>
      <c r="I504" s="20">
        <f t="shared" si="59"/>
        <v>985.6</v>
      </c>
    </row>
    <row r="505" spans="1:9" ht="23.25" customHeight="1" x14ac:dyDescent="0.25">
      <c r="A505" s="2" t="s">
        <v>379</v>
      </c>
      <c r="B505" s="1" t="s">
        <v>262</v>
      </c>
      <c r="C505" s="27" t="s">
        <v>266</v>
      </c>
      <c r="D505" s="27"/>
      <c r="E505" s="27"/>
      <c r="F505" s="16"/>
      <c r="G505" s="21">
        <f t="shared" ref="G505:H507" si="65">G506</f>
        <v>15</v>
      </c>
      <c r="H505" s="21">
        <f t="shared" si="65"/>
        <v>0</v>
      </c>
      <c r="I505" s="20">
        <f t="shared" si="59"/>
        <v>15</v>
      </c>
    </row>
    <row r="506" spans="1:9" ht="23.25" customHeight="1" x14ac:dyDescent="0.25">
      <c r="A506" s="2" t="s">
        <v>88</v>
      </c>
      <c r="B506" s="1" t="s">
        <v>262</v>
      </c>
      <c r="C506" s="27" t="s">
        <v>266</v>
      </c>
      <c r="D506" s="27"/>
      <c r="E506" s="27"/>
      <c r="F506" s="16" t="s">
        <v>89</v>
      </c>
      <c r="G506" s="21">
        <f t="shared" si="65"/>
        <v>15</v>
      </c>
      <c r="H506" s="21">
        <f t="shared" si="65"/>
        <v>0</v>
      </c>
      <c r="I506" s="20">
        <f t="shared" si="59"/>
        <v>15</v>
      </c>
    </row>
    <row r="507" spans="1:9" ht="15" customHeight="1" x14ac:dyDescent="0.25">
      <c r="A507" s="2" t="s">
        <v>99</v>
      </c>
      <c r="B507" s="1" t="s">
        <v>262</v>
      </c>
      <c r="C507" s="27" t="s">
        <v>266</v>
      </c>
      <c r="D507" s="27"/>
      <c r="E507" s="27"/>
      <c r="F507" s="16" t="s">
        <v>100</v>
      </c>
      <c r="G507" s="21">
        <f t="shared" si="65"/>
        <v>15</v>
      </c>
      <c r="H507" s="21">
        <f t="shared" si="65"/>
        <v>0</v>
      </c>
      <c r="I507" s="20">
        <f t="shared" si="59"/>
        <v>15</v>
      </c>
    </row>
    <row r="508" spans="1:9" ht="15" customHeight="1" x14ac:dyDescent="0.25">
      <c r="A508" s="2" t="s">
        <v>101</v>
      </c>
      <c r="B508" s="1" t="s">
        <v>262</v>
      </c>
      <c r="C508" s="27" t="s">
        <v>266</v>
      </c>
      <c r="D508" s="27"/>
      <c r="E508" s="27"/>
      <c r="F508" s="16" t="s">
        <v>102</v>
      </c>
      <c r="G508" s="21">
        <v>15</v>
      </c>
      <c r="H508" s="21"/>
      <c r="I508" s="20">
        <f t="shared" si="59"/>
        <v>15</v>
      </c>
    </row>
    <row r="509" spans="1:9" ht="15" customHeight="1" x14ac:dyDescent="0.25">
      <c r="A509" s="2" t="s">
        <v>257</v>
      </c>
      <c r="B509" s="1" t="s">
        <v>262</v>
      </c>
      <c r="C509" s="27" t="s">
        <v>258</v>
      </c>
      <c r="D509" s="27"/>
      <c r="E509" s="27"/>
      <c r="F509" s="16"/>
      <c r="G509" s="20">
        <f t="shared" ref="G509:H511" si="66">G510</f>
        <v>58833.5</v>
      </c>
      <c r="H509" s="20">
        <f t="shared" si="66"/>
        <v>-273</v>
      </c>
      <c r="I509" s="20">
        <f t="shared" si="59"/>
        <v>58560.5</v>
      </c>
    </row>
    <row r="510" spans="1:9" ht="23.25" customHeight="1" x14ac:dyDescent="0.25">
      <c r="A510" s="2" t="s">
        <v>88</v>
      </c>
      <c r="B510" s="1" t="s">
        <v>262</v>
      </c>
      <c r="C510" s="27" t="s">
        <v>258</v>
      </c>
      <c r="D510" s="27"/>
      <c r="E510" s="27"/>
      <c r="F510" s="16" t="s">
        <v>89</v>
      </c>
      <c r="G510" s="21">
        <f t="shared" si="66"/>
        <v>58833.5</v>
      </c>
      <c r="H510" s="21">
        <f t="shared" si="66"/>
        <v>-273</v>
      </c>
      <c r="I510" s="20">
        <f t="shared" si="59"/>
        <v>58560.5</v>
      </c>
    </row>
    <row r="511" spans="1:9" ht="15" customHeight="1" x14ac:dyDescent="0.25">
      <c r="A511" s="2" t="s">
        <v>99</v>
      </c>
      <c r="B511" s="1" t="s">
        <v>262</v>
      </c>
      <c r="C511" s="27" t="s">
        <v>258</v>
      </c>
      <c r="D511" s="27"/>
      <c r="E511" s="27"/>
      <c r="F511" s="16" t="s">
        <v>100</v>
      </c>
      <c r="G511" s="21">
        <f t="shared" si="66"/>
        <v>58833.5</v>
      </c>
      <c r="H511" s="21">
        <f t="shared" si="66"/>
        <v>-273</v>
      </c>
      <c r="I511" s="20">
        <f t="shared" si="59"/>
        <v>58560.5</v>
      </c>
    </row>
    <row r="512" spans="1:9" ht="34.5" customHeight="1" x14ac:dyDescent="0.25">
      <c r="A512" s="2" t="s">
        <v>250</v>
      </c>
      <c r="B512" s="1" t="s">
        <v>262</v>
      </c>
      <c r="C512" s="27" t="s">
        <v>258</v>
      </c>
      <c r="D512" s="27"/>
      <c r="E512" s="27"/>
      <c r="F512" s="16" t="s">
        <v>251</v>
      </c>
      <c r="G512" s="20">
        <v>58833.5</v>
      </c>
      <c r="H512" s="20">
        <v>-273</v>
      </c>
      <c r="I512" s="20">
        <f t="shared" si="59"/>
        <v>58560.5</v>
      </c>
    </row>
    <row r="513" spans="1:9" ht="15" customHeight="1" x14ac:dyDescent="0.25">
      <c r="A513" s="2" t="s">
        <v>259</v>
      </c>
      <c r="B513" s="1" t="s">
        <v>262</v>
      </c>
      <c r="C513" s="27" t="s">
        <v>260</v>
      </c>
      <c r="D513" s="27"/>
      <c r="E513" s="27"/>
      <c r="F513" s="16"/>
      <c r="G513" s="20">
        <f t="shared" ref="G513:H515" si="67">G514</f>
        <v>1685.5</v>
      </c>
      <c r="H513" s="20">
        <f t="shared" si="67"/>
        <v>273.89999999999998</v>
      </c>
      <c r="I513" s="20">
        <f t="shared" si="59"/>
        <v>1959.4</v>
      </c>
    </row>
    <row r="514" spans="1:9" ht="23.25" customHeight="1" x14ac:dyDescent="0.25">
      <c r="A514" s="2" t="s">
        <v>88</v>
      </c>
      <c r="B514" s="1" t="s">
        <v>262</v>
      </c>
      <c r="C514" s="27" t="s">
        <v>260</v>
      </c>
      <c r="D514" s="27"/>
      <c r="E514" s="27"/>
      <c r="F514" s="16" t="s">
        <v>89</v>
      </c>
      <c r="G514" s="20">
        <f t="shared" si="67"/>
        <v>1685.5</v>
      </c>
      <c r="H514" s="20">
        <f t="shared" si="67"/>
        <v>273.89999999999998</v>
      </c>
      <c r="I514" s="20">
        <f t="shared" si="59"/>
        <v>1959.4</v>
      </c>
    </row>
    <row r="515" spans="1:9" ht="15" customHeight="1" x14ac:dyDescent="0.25">
      <c r="A515" s="2" t="s">
        <v>99</v>
      </c>
      <c r="B515" s="1" t="s">
        <v>262</v>
      </c>
      <c r="C515" s="27" t="s">
        <v>260</v>
      </c>
      <c r="D515" s="27"/>
      <c r="E515" s="27"/>
      <c r="F515" s="16" t="s">
        <v>100</v>
      </c>
      <c r="G515" s="20">
        <f t="shared" si="67"/>
        <v>1685.5</v>
      </c>
      <c r="H515" s="20">
        <f t="shared" si="67"/>
        <v>273.89999999999998</v>
      </c>
      <c r="I515" s="20">
        <f t="shared" si="59"/>
        <v>1959.4</v>
      </c>
    </row>
    <row r="516" spans="1:9" ht="15" customHeight="1" x14ac:dyDescent="0.25">
      <c r="A516" s="2" t="s">
        <v>101</v>
      </c>
      <c r="B516" s="1" t="s">
        <v>262</v>
      </c>
      <c r="C516" s="27" t="s">
        <v>260</v>
      </c>
      <c r="D516" s="27"/>
      <c r="E516" s="27"/>
      <c r="F516" s="16" t="s">
        <v>102</v>
      </c>
      <c r="G516" s="20">
        <v>1685.5</v>
      </c>
      <c r="H516" s="20">
        <v>273.89999999999998</v>
      </c>
      <c r="I516" s="20">
        <f t="shared" si="59"/>
        <v>1959.4</v>
      </c>
    </row>
    <row r="517" spans="1:9" ht="15" customHeight="1" x14ac:dyDescent="0.25">
      <c r="A517" s="5" t="s">
        <v>267</v>
      </c>
      <c r="B517" s="3" t="s">
        <v>268</v>
      </c>
      <c r="C517" s="28"/>
      <c r="D517" s="28"/>
      <c r="E517" s="28"/>
      <c r="F517" s="15"/>
      <c r="G517" s="21">
        <f>G518+G522+G526+G530+G534+G542+G546+G550+G554</f>
        <v>57301.799999999996</v>
      </c>
      <c r="H517" s="21">
        <f>H518+H522+H526+H530+H534+H542+H546+H550+H554</f>
        <v>2799.3</v>
      </c>
      <c r="I517" s="20">
        <f t="shared" si="59"/>
        <v>60101.1</v>
      </c>
    </row>
    <row r="518" spans="1:9" ht="34.5" customHeight="1" x14ac:dyDescent="0.25">
      <c r="A518" s="2" t="s">
        <v>246</v>
      </c>
      <c r="B518" s="1" t="s">
        <v>268</v>
      </c>
      <c r="C518" s="27" t="s">
        <v>247</v>
      </c>
      <c r="D518" s="27"/>
      <c r="E518" s="27"/>
      <c r="F518" s="16"/>
      <c r="G518" s="21">
        <f t="shared" ref="G518:H520" si="68">G519</f>
        <v>460</v>
      </c>
      <c r="H518" s="21">
        <f t="shared" si="68"/>
        <v>0</v>
      </c>
      <c r="I518" s="20">
        <f t="shared" si="59"/>
        <v>460</v>
      </c>
    </row>
    <row r="519" spans="1:9" ht="23.25" customHeight="1" x14ac:dyDescent="0.25">
      <c r="A519" s="2" t="s">
        <v>88</v>
      </c>
      <c r="B519" s="1" t="s">
        <v>268</v>
      </c>
      <c r="C519" s="27" t="s">
        <v>247</v>
      </c>
      <c r="D519" s="27"/>
      <c r="E519" s="27"/>
      <c r="F519" s="16" t="s">
        <v>89</v>
      </c>
      <c r="G519" s="21">
        <f t="shared" si="68"/>
        <v>460</v>
      </c>
      <c r="H519" s="21">
        <f t="shared" si="68"/>
        <v>0</v>
      </c>
      <c r="I519" s="20">
        <f t="shared" si="59"/>
        <v>460</v>
      </c>
    </row>
    <row r="520" spans="1:9" ht="15" customHeight="1" x14ac:dyDescent="0.25">
      <c r="A520" s="2" t="s">
        <v>99</v>
      </c>
      <c r="B520" s="1" t="s">
        <v>268</v>
      </c>
      <c r="C520" s="27" t="s">
        <v>247</v>
      </c>
      <c r="D520" s="27"/>
      <c r="E520" s="27"/>
      <c r="F520" s="16" t="s">
        <v>100</v>
      </c>
      <c r="G520" s="21">
        <f t="shared" si="68"/>
        <v>460</v>
      </c>
      <c r="H520" s="21">
        <f t="shared" si="68"/>
        <v>0</v>
      </c>
      <c r="I520" s="20">
        <f t="shared" si="59"/>
        <v>460</v>
      </c>
    </row>
    <row r="521" spans="1:9" ht="15" customHeight="1" x14ac:dyDescent="0.25">
      <c r="A521" s="2" t="s">
        <v>101</v>
      </c>
      <c r="B521" s="1" t="s">
        <v>268</v>
      </c>
      <c r="C521" s="27" t="s">
        <v>247</v>
      </c>
      <c r="D521" s="27"/>
      <c r="E521" s="27"/>
      <c r="F521" s="16" t="s">
        <v>102</v>
      </c>
      <c r="G521" s="21">
        <v>460</v>
      </c>
      <c r="H521" s="21"/>
      <c r="I521" s="20">
        <f t="shared" si="59"/>
        <v>460</v>
      </c>
    </row>
    <row r="522" spans="1:9" ht="15" customHeight="1" x14ac:dyDescent="0.25">
      <c r="A522" s="2" t="s">
        <v>269</v>
      </c>
      <c r="B522" s="1" t="s">
        <v>268</v>
      </c>
      <c r="C522" s="27" t="s">
        <v>270</v>
      </c>
      <c r="D522" s="27"/>
      <c r="E522" s="27"/>
      <c r="F522" s="16"/>
      <c r="G522" s="20">
        <f t="shared" ref="G522:H524" si="69">G523</f>
        <v>531.1</v>
      </c>
      <c r="H522" s="20">
        <f t="shared" si="69"/>
        <v>0</v>
      </c>
      <c r="I522" s="20">
        <f t="shared" si="59"/>
        <v>531.1</v>
      </c>
    </row>
    <row r="523" spans="1:9" ht="23.25" customHeight="1" x14ac:dyDescent="0.25">
      <c r="A523" s="2" t="s">
        <v>88</v>
      </c>
      <c r="B523" s="1" t="s">
        <v>268</v>
      </c>
      <c r="C523" s="27" t="s">
        <v>270</v>
      </c>
      <c r="D523" s="27"/>
      <c r="E523" s="27"/>
      <c r="F523" s="16" t="s">
        <v>89</v>
      </c>
      <c r="G523" s="21">
        <f t="shared" si="69"/>
        <v>531.1</v>
      </c>
      <c r="H523" s="21">
        <f t="shared" si="69"/>
        <v>0</v>
      </c>
      <c r="I523" s="20">
        <f t="shared" si="59"/>
        <v>531.1</v>
      </c>
    </row>
    <row r="524" spans="1:9" ht="15" customHeight="1" x14ac:dyDescent="0.25">
      <c r="A524" s="2" t="s">
        <v>99</v>
      </c>
      <c r="B524" s="1" t="s">
        <v>268</v>
      </c>
      <c r="C524" s="27" t="s">
        <v>270</v>
      </c>
      <c r="D524" s="27"/>
      <c r="E524" s="27"/>
      <c r="F524" s="16" t="s">
        <v>100</v>
      </c>
      <c r="G524" s="21">
        <f t="shared" si="69"/>
        <v>531.1</v>
      </c>
      <c r="H524" s="21">
        <f t="shared" si="69"/>
        <v>0</v>
      </c>
      <c r="I524" s="20">
        <f t="shared" si="59"/>
        <v>531.1</v>
      </c>
    </row>
    <row r="525" spans="1:9" ht="15" customHeight="1" x14ac:dyDescent="0.25">
      <c r="A525" s="2" t="s">
        <v>101</v>
      </c>
      <c r="B525" s="1" t="s">
        <v>268</v>
      </c>
      <c r="C525" s="27" t="s">
        <v>270</v>
      </c>
      <c r="D525" s="27"/>
      <c r="E525" s="27"/>
      <c r="F525" s="16" t="s">
        <v>102</v>
      </c>
      <c r="G525" s="20">
        <v>531.1</v>
      </c>
      <c r="H525" s="20"/>
      <c r="I525" s="20">
        <f t="shared" si="59"/>
        <v>531.1</v>
      </c>
    </row>
    <row r="526" spans="1:9" ht="26.25" customHeight="1" x14ac:dyDescent="0.25">
      <c r="A526" s="2" t="s">
        <v>383</v>
      </c>
      <c r="B526" s="1" t="s">
        <v>268</v>
      </c>
      <c r="C526" s="27" t="s">
        <v>256</v>
      </c>
      <c r="D526" s="27"/>
      <c r="E526" s="27"/>
      <c r="F526" s="16"/>
      <c r="G526" s="21">
        <f t="shared" ref="G526:H528" si="70">G527</f>
        <v>398</v>
      </c>
      <c r="H526" s="21">
        <f t="shared" si="70"/>
        <v>0</v>
      </c>
      <c r="I526" s="20">
        <f t="shared" si="59"/>
        <v>398</v>
      </c>
    </row>
    <row r="527" spans="1:9" ht="23.25" customHeight="1" x14ac:dyDescent="0.25">
      <c r="A527" s="2" t="s">
        <v>88</v>
      </c>
      <c r="B527" s="1" t="s">
        <v>268</v>
      </c>
      <c r="C527" s="27" t="s">
        <v>256</v>
      </c>
      <c r="D527" s="27"/>
      <c r="E527" s="27"/>
      <c r="F527" s="16" t="s">
        <v>89</v>
      </c>
      <c r="G527" s="21">
        <f t="shared" si="70"/>
        <v>398</v>
      </c>
      <c r="H527" s="21">
        <f t="shared" si="70"/>
        <v>0</v>
      </c>
      <c r="I527" s="20">
        <f t="shared" si="59"/>
        <v>398</v>
      </c>
    </row>
    <row r="528" spans="1:9" ht="15" customHeight="1" x14ac:dyDescent="0.25">
      <c r="A528" s="2" t="s">
        <v>99</v>
      </c>
      <c r="B528" s="1" t="s">
        <v>268</v>
      </c>
      <c r="C528" s="27" t="s">
        <v>256</v>
      </c>
      <c r="D528" s="27"/>
      <c r="E528" s="27"/>
      <c r="F528" s="16" t="s">
        <v>100</v>
      </c>
      <c r="G528" s="21">
        <f t="shared" si="70"/>
        <v>398</v>
      </c>
      <c r="H528" s="21">
        <f t="shared" si="70"/>
        <v>0</v>
      </c>
      <c r="I528" s="20">
        <f t="shared" si="59"/>
        <v>398</v>
      </c>
    </row>
    <row r="529" spans="1:9" ht="15" customHeight="1" x14ac:dyDescent="0.25">
      <c r="A529" s="2" t="s">
        <v>101</v>
      </c>
      <c r="B529" s="1" t="s">
        <v>268</v>
      </c>
      <c r="C529" s="27" t="s">
        <v>256</v>
      </c>
      <c r="D529" s="27"/>
      <c r="E529" s="27"/>
      <c r="F529" s="16" t="s">
        <v>102</v>
      </c>
      <c r="G529" s="21">
        <v>398</v>
      </c>
      <c r="H529" s="21"/>
      <c r="I529" s="20">
        <f t="shared" ref="I529:I592" si="71">G529+H529</f>
        <v>398</v>
      </c>
    </row>
    <row r="530" spans="1:9" ht="23.25" customHeight="1" x14ac:dyDescent="0.25">
      <c r="A530" s="2" t="s">
        <v>238</v>
      </c>
      <c r="B530" s="1" t="s">
        <v>268</v>
      </c>
      <c r="C530" s="27" t="s">
        <v>239</v>
      </c>
      <c r="D530" s="27"/>
      <c r="E530" s="27"/>
      <c r="F530" s="16"/>
      <c r="G530" s="22">
        <f t="shared" ref="G530:H532" si="72">G531</f>
        <v>3</v>
      </c>
      <c r="H530" s="22">
        <f t="shared" si="72"/>
        <v>0</v>
      </c>
      <c r="I530" s="20">
        <f t="shared" si="71"/>
        <v>3</v>
      </c>
    </row>
    <row r="531" spans="1:9" ht="23.25" customHeight="1" x14ac:dyDescent="0.25">
      <c r="A531" s="2" t="s">
        <v>88</v>
      </c>
      <c r="B531" s="1" t="s">
        <v>268</v>
      </c>
      <c r="C531" s="27" t="s">
        <v>239</v>
      </c>
      <c r="D531" s="27"/>
      <c r="E531" s="27"/>
      <c r="F531" s="16" t="s">
        <v>89</v>
      </c>
      <c r="G531" s="21">
        <f t="shared" si="72"/>
        <v>3</v>
      </c>
      <c r="H531" s="21">
        <f t="shared" si="72"/>
        <v>0</v>
      </c>
      <c r="I531" s="20">
        <f t="shared" si="71"/>
        <v>3</v>
      </c>
    </row>
    <row r="532" spans="1:9" ht="15" customHeight="1" x14ac:dyDescent="0.25">
      <c r="A532" s="2" t="s">
        <v>99</v>
      </c>
      <c r="B532" s="1" t="s">
        <v>268</v>
      </c>
      <c r="C532" s="27" t="s">
        <v>239</v>
      </c>
      <c r="D532" s="27"/>
      <c r="E532" s="27"/>
      <c r="F532" s="16" t="s">
        <v>100</v>
      </c>
      <c r="G532" s="21">
        <f t="shared" si="72"/>
        <v>3</v>
      </c>
      <c r="H532" s="21">
        <f t="shared" si="72"/>
        <v>0</v>
      </c>
      <c r="I532" s="20">
        <f t="shared" si="71"/>
        <v>3</v>
      </c>
    </row>
    <row r="533" spans="1:9" ht="15" customHeight="1" x14ac:dyDescent="0.25">
      <c r="A533" s="2" t="s">
        <v>101</v>
      </c>
      <c r="B533" s="1" t="s">
        <v>268</v>
      </c>
      <c r="C533" s="27" t="s">
        <v>239</v>
      </c>
      <c r="D533" s="27"/>
      <c r="E533" s="27"/>
      <c r="F533" s="16" t="s">
        <v>102</v>
      </c>
      <c r="G533" s="21">
        <v>3</v>
      </c>
      <c r="H533" s="21"/>
      <c r="I533" s="20">
        <f t="shared" si="71"/>
        <v>3</v>
      </c>
    </row>
    <row r="534" spans="1:9" ht="15" customHeight="1" x14ac:dyDescent="0.25">
      <c r="A534" s="2" t="s">
        <v>230</v>
      </c>
      <c r="B534" s="1" t="s">
        <v>268</v>
      </c>
      <c r="C534" s="27" t="s">
        <v>231</v>
      </c>
      <c r="D534" s="27"/>
      <c r="E534" s="27"/>
      <c r="F534" s="16"/>
      <c r="G534" s="21">
        <f>G535+G539</f>
        <v>4128</v>
      </c>
      <c r="H534" s="21">
        <f>H535+H539</f>
        <v>0</v>
      </c>
      <c r="I534" s="20">
        <f t="shared" si="71"/>
        <v>4128</v>
      </c>
    </row>
    <row r="535" spans="1:9" ht="34.5" customHeight="1" x14ac:dyDescent="0.25">
      <c r="A535" s="2" t="s">
        <v>11</v>
      </c>
      <c r="B535" s="1" t="s">
        <v>268</v>
      </c>
      <c r="C535" s="27" t="s">
        <v>231</v>
      </c>
      <c r="D535" s="27"/>
      <c r="E535" s="27"/>
      <c r="F535" s="16" t="s">
        <v>12</v>
      </c>
      <c r="G535" s="20">
        <f>G536</f>
        <v>4048.5</v>
      </c>
      <c r="H535" s="20">
        <f>H536</f>
        <v>0</v>
      </c>
      <c r="I535" s="20">
        <f t="shared" si="71"/>
        <v>4048.5</v>
      </c>
    </row>
    <row r="536" spans="1:9" ht="15" customHeight="1" x14ac:dyDescent="0.25">
      <c r="A536" s="2" t="s">
        <v>218</v>
      </c>
      <c r="B536" s="1" t="s">
        <v>268</v>
      </c>
      <c r="C536" s="27" t="s">
        <v>231</v>
      </c>
      <c r="D536" s="27"/>
      <c r="E536" s="27"/>
      <c r="F536" s="16" t="s">
        <v>219</v>
      </c>
      <c r="G536" s="20">
        <f>G537+G538</f>
        <v>4048.5</v>
      </c>
      <c r="H536" s="20">
        <f>H537+H538</f>
        <v>0</v>
      </c>
      <c r="I536" s="20">
        <f t="shared" si="71"/>
        <v>4048.5</v>
      </c>
    </row>
    <row r="537" spans="1:9" ht="15" customHeight="1" x14ac:dyDescent="0.25">
      <c r="A537" s="2" t="s">
        <v>220</v>
      </c>
      <c r="B537" s="1" t="s">
        <v>268</v>
      </c>
      <c r="C537" s="27" t="s">
        <v>231</v>
      </c>
      <c r="D537" s="27"/>
      <c r="E537" s="27"/>
      <c r="F537" s="16" t="s">
        <v>221</v>
      </c>
      <c r="G537" s="20">
        <v>3109.4</v>
      </c>
      <c r="H537" s="20"/>
      <c r="I537" s="20">
        <f t="shared" si="71"/>
        <v>3109.4</v>
      </c>
    </row>
    <row r="538" spans="1:9" ht="34.5" customHeight="1" x14ac:dyDescent="0.25">
      <c r="A538" s="2" t="s">
        <v>222</v>
      </c>
      <c r="B538" s="1" t="s">
        <v>268</v>
      </c>
      <c r="C538" s="27" t="s">
        <v>231</v>
      </c>
      <c r="D538" s="27"/>
      <c r="E538" s="27"/>
      <c r="F538" s="16" t="s">
        <v>223</v>
      </c>
      <c r="G538" s="20">
        <v>939.1</v>
      </c>
      <c r="H538" s="20"/>
      <c r="I538" s="20">
        <f t="shared" si="71"/>
        <v>939.1</v>
      </c>
    </row>
    <row r="539" spans="1:9" ht="15" customHeight="1" x14ac:dyDescent="0.25">
      <c r="A539" s="2" t="s">
        <v>31</v>
      </c>
      <c r="B539" s="1" t="s">
        <v>268</v>
      </c>
      <c r="C539" s="27" t="s">
        <v>231</v>
      </c>
      <c r="D539" s="27"/>
      <c r="E539" s="27"/>
      <c r="F539" s="16" t="s">
        <v>32</v>
      </c>
      <c r="G539" s="20">
        <f>G540</f>
        <v>79.5</v>
      </c>
      <c r="H539" s="20">
        <f>H540</f>
        <v>0</v>
      </c>
      <c r="I539" s="20">
        <f t="shared" si="71"/>
        <v>79.5</v>
      </c>
    </row>
    <row r="540" spans="1:9" ht="23.25" customHeight="1" x14ac:dyDescent="0.25">
      <c r="A540" s="2" t="s">
        <v>33</v>
      </c>
      <c r="B540" s="1" t="s">
        <v>268</v>
      </c>
      <c r="C540" s="27" t="s">
        <v>231</v>
      </c>
      <c r="D540" s="27"/>
      <c r="E540" s="27"/>
      <c r="F540" s="16" t="s">
        <v>34</v>
      </c>
      <c r="G540" s="20">
        <f>G541</f>
        <v>79.5</v>
      </c>
      <c r="H540" s="20">
        <f>H541</f>
        <v>0</v>
      </c>
      <c r="I540" s="20">
        <f t="shared" si="71"/>
        <v>79.5</v>
      </c>
    </row>
    <row r="541" spans="1:9" ht="15" customHeight="1" x14ac:dyDescent="0.25">
      <c r="A541" s="2" t="s">
        <v>35</v>
      </c>
      <c r="B541" s="1" t="s">
        <v>268</v>
      </c>
      <c r="C541" s="27" t="s">
        <v>231</v>
      </c>
      <c r="D541" s="27"/>
      <c r="E541" s="27"/>
      <c r="F541" s="16" t="s">
        <v>36</v>
      </c>
      <c r="G541" s="20">
        <v>79.5</v>
      </c>
      <c r="H541" s="20"/>
      <c r="I541" s="20">
        <f t="shared" si="71"/>
        <v>79.5</v>
      </c>
    </row>
    <row r="542" spans="1:9" ht="23.25" customHeight="1" x14ac:dyDescent="0.25">
      <c r="A542" s="2" t="s">
        <v>271</v>
      </c>
      <c r="B542" s="1" t="s">
        <v>268</v>
      </c>
      <c r="C542" s="27" t="s">
        <v>272</v>
      </c>
      <c r="D542" s="27"/>
      <c r="E542" s="27"/>
      <c r="F542" s="16"/>
      <c r="G542" s="20">
        <f t="shared" ref="G542:H544" si="73">G543</f>
        <v>35617.199999999997</v>
      </c>
      <c r="H542" s="20">
        <f t="shared" si="73"/>
        <v>0</v>
      </c>
      <c r="I542" s="20">
        <f t="shared" si="71"/>
        <v>35617.199999999997</v>
      </c>
    </row>
    <row r="543" spans="1:9" ht="23.25" customHeight="1" x14ac:dyDescent="0.25">
      <c r="A543" s="2" t="s">
        <v>88</v>
      </c>
      <c r="B543" s="1" t="s">
        <v>268</v>
      </c>
      <c r="C543" s="27" t="s">
        <v>272</v>
      </c>
      <c r="D543" s="27"/>
      <c r="E543" s="27"/>
      <c r="F543" s="16" t="s">
        <v>89</v>
      </c>
      <c r="G543" s="20">
        <f t="shared" si="73"/>
        <v>35617.199999999997</v>
      </c>
      <c r="H543" s="20">
        <f t="shared" si="73"/>
        <v>0</v>
      </c>
      <c r="I543" s="20">
        <f t="shared" si="71"/>
        <v>35617.199999999997</v>
      </c>
    </row>
    <row r="544" spans="1:9" ht="15" customHeight="1" x14ac:dyDescent="0.25">
      <c r="A544" s="2" t="s">
        <v>99</v>
      </c>
      <c r="B544" s="1" t="s">
        <v>268</v>
      </c>
      <c r="C544" s="27" t="s">
        <v>272</v>
      </c>
      <c r="D544" s="27"/>
      <c r="E544" s="27"/>
      <c r="F544" s="16" t="s">
        <v>100</v>
      </c>
      <c r="G544" s="20">
        <f t="shared" si="73"/>
        <v>35617.199999999997</v>
      </c>
      <c r="H544" s="20">
        <f t="shared" si="73"/>
        <v>0</v>
      </c>
      <c r="I544" s="20">
        <f t="shared" si="71"/>
        <v>35617.199999999997</v>
      </c>
    </row>
    <row r="545" spans="1:9" ht="34.5" customHeight="1" x14ac:dyDescent="0.25">
      <c r="A545" s="2" t="s">
        <v>250</v>
      </c>
      <c r="B545" s="1" t="s">
        <v>268</v>
      </c>
      <c r="C545" s="27" t="s">
        <v>272</v>
      </c>
      <c r="D545" s="27"/>
      <c r="E545" s="27"/>
      <c r="F545" s="16" t="s">
        <v>251</v>
      </c>
      <c r="G545" s="20">
        <v>35617.199999999997</v>
      </c>
      <c r="H545" s="20"/>
      <c r="I545" s="20">
        <f t="shared" si="71"/>
        <v>35617.199999999997</v>
      </c>
    </row>
    <row r="546" spans="1:9" ht="23.25" customHeight="1" x14ac:dyDescent="0.25">
      <c r="A546" s="2" t="s">
        <v>273</v>
      </c>
      <c r="B546" s="1" t="s">
        <v>268</v>
      </c>
      <c r="C546" s="27" t="s">
        <v>274</v>
      </c>
      <c r="D546" s="27"/>
      <c r="E546" s="27"/>
      <c r="F546" s="16"/>
      <c r="G546" s="21">
        <f t="shared" ref="G546:H548" si="74">G547</f>
        <v>15707</v>
      </c>
      <c r="H546" s="21">
        <f t="shared" si="74"/>
        <v>2799.3</v>
      </c>
      <c r="I546" s="20">
        <f t="shared" si="71"/>
        <v>18506.3</v>
      </c>
    </row>
    <row r="547" spans="1:9" ht="23.25" customHeight="1" x14ac:dyDescent="0.25">
      <c r="A547" s="2" t="s">
        <v>88</v>
      </c>
      <c r="B547" s="1" t="s">
        <v>268</v>
      </c>
      <c r="C547" s="27" t="s">
        <v>274</v>
      </c>
      <c r="D547" s="27"/>
      <c r="E547" s="27"/>
      <c r="F547" s="16" t="s">
        <v>89</v>
      </c>
      <c r="G547" s="21">
        <f t="shared" si="74"/>
        <v>15707</v>
      </c>
      <c r="H547" s="21">
        <f t="shared" si="74"/>
        <v>2799.3</v>
      </c>
      <c r="I547" s="20">
        <f t="shared" si="71"/>
        <v>18506.3</v>
      </c>
    </row>
    <row r="548" spans="1:9" ht="15" customHeight="1" x14ac:dyDescent="0.25">
      <c r="A548" s="2" t="s">
        <v>99</v>
      </c>
      <c r="B548" s="1" t="s">
        <v>268</v>
      </c>
      <c r="C548" s="27" t="s">
        <v>274</v>
      </c>
      <c r="D548" s="27"/>
      <c r="E548" s="27"/>
      <c r="F548" s="16" t="s">
        <v>100</v>
      </c>
      <c r="G548" s="21">
        <f t="shared" si="74"/>
        <v>15707</v>
      </c>
      <c r="H548" s="21">
        <f t="shared" si="74"/>
        <v>2799.3</v>
      </c>
      <c r="I548" s="20">
        <f t="shared" si="71"/>
        <v>18506.3</v>
      </c>
    </row>
    <row r="549" spans="1:9" ht="34.5" customHeight="1" x14ac:dyDescent="0.25">
      <c r="A549" s="2" t="s">
        <v>250</v>
      </c>
      <c r="B549" s="1" t="s">
        <v>268</v>
      </c>
      <c r="C549" s="27" t="s">
        <v>274</v>
      </c>
      <c r="D549" s="27"/>
      <c r="E549" s="27"/>
      <c r="F549" s="16" t="s">
        <v>251</v>
      </c>
      <c r="G549" s="21">
        <v>15707</v>
      </c>
      <c r="H549" s="21">
        <v>2799.3</v>
      </c>
      <c r="I549" s="20">
        <f t="shared" si="71"/>
        <v>18506.3</v>
      </c>
    </row>
    <row r="550" spans="1:9" ht="15" customHeight="1" x14ac:dyDescent="0.25">
      <c r="A550" s="2" t="s">
        <v>275</v>
      </c>
      <c r="B550" s="1" t="s">
        <v>268</v>
      </c>
      <c r="C550" s="27" t="s">
        <v>276</v>
      </c>
      <c r="D550" s="27"/>
      <c r="E550" s="27"/>
      <c r="F550" s="16"/>
      <c r="G550" s="20">
        <f t="shared" ref="G550:H552" si="75">G551</f>
        <v>282.39999999999998</v>
      </c>
      <c r="H550" s="20">
        <f t="shared" si="75"/>
        <v>0</v>
      </c>
      <c r="I550" s="20">
        <f t="shared" si="71"/>
        <v>282.39999999999998</v>
      </c>
    </row>
    <row r="551" spans="1:9" ht="23.25" customHeight="1" x14ac:dyDescent="0.25">
      <c r="A551" s="2" t="s">
        <v>88</v>
      </c>
      <c r="B551" s="1" t="s">
        <v>268</v>
      </c>
      <c r="C551" s="27" t="s">
        <v>276</v>
      </c>
      <c r="D551" s="27"/>
      <c r="E551" s="27"/>
      <c r="F551" s="16" t="s">
        <v>89</v>
      </c>
      <c r="G551" s="21">
        <f t="shared" si="75"/>
        <v>282.39999999999998</v>
      </c>
      <c r="H551" s="21">
        <f t="shared" si="75"/>
        <v>0</v>
      </c>
      <c r="I551" s="20">
        <f t="shared" si="71"/>
        <v>282.39999999999998</v>
      </c>
    </row>
    <row r="552" spans="1:9" ht="15" customHeight="1" x14ac:dyDescent="0.25">
      <c r="A552" s="2" t="s">
        <v>99</v>
      </c>
      <c r="B552" s="1" t="s">
        <v>268</v>
      </c>
      <c r="C552" s="27" t="s">
        <v>276</v>
      </c>
      <c r="D552" s="27"/>
      <c r="E552" s="27"/>
      <c r="F552" s="16" t="s">
        <v>100</v>
      </c>
      <c r="G552" s="21">
        <f t="shared" si="75"/>
        <v>282.39999999999998</v>
      </c>
      <c r="H552" s="21">
        <f t="shared" si="75"/>
        <v>0</v>
      </c>
      <c r="I552" s="20">
        <f t="shared" si="71"/>
        <v>282.39999999999998</v>
      </c>
    </row>
    <row r="553" spans="1:9" ht="15" customHeight="1" x14ac:dyDescent="0.25">
      <c r="A553" s="2" t="s">
        <v>101</v>
      </c>
      <c r="B553" s="1" t="s">
        <v>268</v>
      </c>
      <c r="C553" s="27" t="s">
        <v>276</v>
      </c>
      <c r="D553" s="27"/>
      <c r="E553" s="27"/>
      <c r="F553" s="16" t="s">
        <v>102</v>
      </c>
      <c r="G553" s="20">
        <v>282.39999999999998</v>
      </c>
      <c r="H553" s="20"/>
      <c r="I553" s="20">
        <f t="shared" si="71"/>
        <v>282.39999999999998</v>
      </c>
    </row>
    <row r="554" spans="1:9" ht="15" customHeight="1" x14ac:dyDescent="0.25">
      <c r="A554" s="2" t="s">
        <v>277</v>
      </c>
      <c r="B554" s="1" t="s">
        <v>268</v>
      </c>
      <c r="C554" s="27" t="s">
        <v>278</v>
      </c>
      <c r="D554" s="27"/>
      <c r="E554" s="27"/>
      <c r="F554" s="16"/>
      <c r="G554" s="20">
        <f t="shared" ref="G554:H556" si="76">G555</f>
        <v>175.1</v>
      </c>
      <c r="H554" s="20">
        <f t="shared" si="76"/>
        <v>0</v>
      </c>
      <c r="I554" s="20">
        <f t="shared" si="71"/>
        <v>175.1</v>
      </c>
    </row>
    <row r="555" spans="1:9" ht="23.25" customHeight="1" x14ac:dyDescent="0.25">
      <c r="A555" s="2" t="s">
        <v>88</v>
      </c>
      <c r="B555" s="1" t="s">
        <v>268</v>
      </c>
      <c r="C555" s="27" t="s">
        <v>278</v>
      </c>
      <c r="D555" s="27"/>
      <c r="E555" s="27"/>
      <c r="F555" s="16" t="s">
        <v>89</v>
      </c>
      <c r="G555" s="20">
        <f t="shared" si="76"/>
        <v>175.1</v>
      </c>
      <c r="H555" s="20">
        <f t="shared" si="76"/>
        <v>0</v>
      </c>
      <c r="I555" s="20">
        <f t="shared" si="71"/>
        <v>175.1</v>
      </c>
    </row>
    <row r="556" spans="1:9" ht="15" customHeight="1" x14ac:dyDescent="0.25">
      <c r="A556" s="2" t="s">
        <v>99</v>
      </c>
      <c r="B556" s="1" t="s">
        <v>268</v>
      </c>
      <c r="C556" s="27" t="s">
        <v>278</v>
      </c>
      <c r="D556" s="27"/>
      <c r="E556" s="27"/>
      <c r="F556" s="16" t="s">
        <v>100</v>
      </c>
      <c r="G556" s="20">
        <f t="shared" si="76"/>
        <v>175.1</v>
      </c>
      <c r="H556" s="20">
        <f t="shared" si="76"/>
        <v>0</v>
      </c>
      <c r="I556" s="20">
        <f t="shared" si="71"/>
        <v>175.1</v>
      </c>
    </row>
    <row r="557" spans="1:9" ht="15" customHeight="1" x14ac:dyDescent="0.25">
      <c r="A557" s="2" t="s">
        <v>101</v>
      </c>
      <c r="B557" s="1" t="s">
        <v>268</v>
      </c>
      <c r="C557" s="27" t="s">
        <v>278</v>
      </c>
      <c r="D557" s="27"/>
      <c r="E557" s="27"/>
      <c r="F557" s="16" t="s">
        <v>102</v>
      </c>
      <c r="G557" s="20">
        <v>175.1</v>
      </c>
      <c r="H557" s="20"/>
      <c r="I557" s="20">
        <f t="shared" si="71"/>
        <v>175.1</v>
      </c>
    </row>
    <row r="558" spans="1:9" ht="15" customHeight="1" x14ac:dyDescent="0.25">
      <c r="A558" s="5" t="s">
        <v>279</v>
      </c>
      <c r="B558" s="3" t="s">
        <v>280</v>
      </c>
      <c r="C558" s="28"/>
      <c r="D558" s="28"/>
      <c r="E558" s="28"/>
      <c r="F558" s="15"/>
      <c r="G558" s="21">
        <f t="shared" ref="G558:H561" si="77">G559</f>
        <v>210</v>
      </c>
      <c r="H558" s="21">
        <f t="shared" si="77"/>
        <v>0</v>
      </c>
      <c r="I558" s="20">
        <f t="shared" si="71"/>
        <v>210</v>
      </c>
    </row>
    <row r="559" spans="1:9" ht="15" customHeight="1" x14ac:dyDescent="0.25">
      <c r="A559" s="2" t="s">
        <v>25</v>
      </c>
      <c r="B559" s="1" t="s">
        <v>280</v>
      </c>
      <c r="C559" s="27" t="s">
        <v>26</v>
      </c>
      <c r="D559" s="27"/>
      <c r="E559" s="27"/>
      <c r="F559" s="16"/>
      <c r="G559" s="21">
        <f t="shared" si="77"/>
        <v>210</v>
      </c>
      <c r="H559" s="21">
        <f t="shared" si="77"/>
        <v>0</v>
      </c>
      <c r="I559" s="20">
        <f t="shared" si="71"/>
        <v>210</v>
      </c>
    </row>
    <row r="560" spans="1:9" ht="15" customHeight="1" x14ac:dyDescent="0.25">
      <c r="A560" s="2" t="s">
        <v>31</v>
      </c>
      <c r="B560" s="1" t="s">
        <v>280</v>
      </c>
      <c r="C560" s="27" t="s">
        <v>26</v>
      </c>
      <c r="D560" s="27"/>
      <c r="E560" s="27"/>
      <c r="F560" s="16" t="s">
        <v>32</v>
      </c>
      <c r="G560" s="21">
        <f t="shared" si="77"/>
        <v>210</v>
      </c>
      <c r="H560" s="21">
        <f t="shared" si="77"/>
        <v>0</v>
      </c>
      <c r="I560" s="20">
        <f t="shared" si="71"/>
        <v>210</v>
      </c>
    </row>
    <row r="561" spans="1:9" ht="23.25" customHeight="1" x14ac:dyDescent="0.25">
      <c r="A561" s="2" t="s">
        <v>33</v>
      </c>
      <c r="B561" s="1" t="s">
        <v>280</v>
      </c>
      <c r="C561" s="27" t="s">
        <v>26</v>
      </c>
      <c r="D561" s="27"/>
      <c r="E561" s="27"/>
      <c r="F561" s="16" t="s">
        <v>34</v>
      </c>
      <c r="G561" s="21">
        <f t="shared" si="77"/>
        <v>210</v>
      </c>
      <c r="H561" s="21">
        <f t="shared" si="77"/>
        <v>0</v>
      </c>
      <c r="I561" s="20">
        <f t="shared" si="71"/>
        <v>210</v>
      </c>
    </row>
    <row r="562" spans="1:9" ht="15" customHeight="1" x14ac:dyDescent="0.25">
      <c r="A562" s="2" t="s">
        <v>35</v>
      </c>
      <c r="B562" s="1" t="s">
        <v>280</v>
      </c>
      <c r="C562" s="27" t="s">
        <v>26</v>
      </c>
      <c r="D562" s="27"/>
      <c r="E562" s="27"/>
      <c r="F562" s="16" t="s">
        <v>36</v>
      </c>
      <c r="G562" s="21">
        <v>210</v>
      </c>
      <c r="H562" s="21"/>
      <c r="I562" s="20">
        <f t="shared" si="71"/>
        <v>210</v>
      </c>
    </row>
    <row r="563" spans="1:9" ht="15" customHeight="1" x14ac:dyDescent="0.25">
      <c r="A563" s="5" t="s">
        <v>281</v>
      </c>
      <c r="B563" s="3" t="s">
        <v>282</v>
      </c>
      <c r="C563" s="28"/>
      <c r="D563" s="28"/>
      <c r="E563" s="28"/>
      <c r="F563" s="15"/>
      <c r="G563" s="21">
        <f>G564+G568+G577+G581</f>
        <v>3426.3</v>
      </c>
      <c r="H563" s="21">
        <f>H564+H568+H577+H581</f>
        <v>-52.4</v>
      </c>
      <c r="I563" s="20">
        <f t="shared" si="71"/>
        <v>3373.9</v>
      </c>
    </row>
    <row r="564" spans="1:9" ht="34.5" customHeight="1" x14ac:dyDescent="0.25">
      <c r="A564" s="2" t="s">
        <v>283</v>
      </c>
      <c r="B564" s="1" t="s">
        <v>282</v>
      </c>
      <c r="C564" s="27" t="s">
        <v>284</v>
      </c>
      <c r="D564" s="27"/>
      <c r="E564" s="27"/>
      <c r="F564" s="16"/>
      <c r="G564" s="20">
        <f t="shared" ref="G564:H566" si="78">G565</f>
        <v>0.2</v>
      </c>
      <c r="H564" s="20">
        <f t="shared" si="78"/>
        <v>0</v>
      </c>
      <c r="I564" s="20">
        <f t="shared" si="71"/>
        <v>0.2</v>
      </c>
    </row>
    <row r="565" spans="1:9" ht="23.25" customHeight="1" x14ac:dyDescent="0.25">
      <c r="A565" s="2" t="s">
        <v>88</v>
      </c>
      <c r="B565" s="1" t="s">
        <v>282</v>
      </c>
      <c r="C565" s="27" t="s">
        <v>284</v>
      </c>
      <c r="D565" s="27"/>
      <c r="E565" s="27"/>
      <c r="F565" s="16" t="s">
        <v>89</v>
      </c>
      <c r="G565" s="20">
        <f t="shared" si="78"/>
        <v>0.2</v>
      </c>
      <c r="H565" s="20">
        <f t="shared" si="78"/>
        <v>0</v>
      </c>
      <c r="I565" s="20">
        <f t="shared" si="71"/>
        <v>0.2</v>
      </c>
    </row>
    <row r="566" spans="1:9" ht="15" customHeight="1" x14ac:dyDescent="0.25">
      <c r="A566" s="2" t="s">
        <v>99</v>
      </c>
      <c r="B566" s="1" t="s">
        <v>282</v>
      </c>
      <c r="C566" s="27" t="s">
        <v>284</v>
      </c>
      <c r="D566" s="27"/>
      <c r="E566" s="27"/>
      <c r="F566" s="16" t="s">
        <v>100</v>
      </c>
      <c r="G566" s="20">
        <f t="shared" si="78"/>
        <v>0.2</v>
      </c>
      <c r="H566" s="20">
        <f t="shared" si="78"/>
        <v>0</v>
      </c>
      <c r="I566" s="20">
        <f t="shared" si="71"/>
        <v>0.2</v>
      </c>
    </row>
    <row r="567" spans="1:9" ht="15" customHeight="1" x14ac:dyDescent="0.25">
      <c r="A567" s="2" t="s">
        <v>101</v>
      </c>
      <c r="B567" s="1" t="s">
        <v>282</v>
      </c>
      <c r="C567" s="27" t="s">
        <v>284</v>
      </c>
      <c r="D567" s="27"/>
      <c r="E567" s="27"/>
      <c r="F567" s="16" t="s">
        <v>102</v>
      </c>
      <c r="G567" s="20">
        <v>0.2</v>
      </c>
      <c r="H567" s="20"/>
      <c r="I567" s="20">
        <f t="shared" si="71"/>
        <v>0.2</v>
      </c>
    </row>
    <row r="568" spans="1:9" ht="15" customHeight="1" x14ac:dyDescent="0.25">
      <c r="A568" s="2" t="s">
        <v>285</v>
      </c>
      <c r="B568" s="1" t="s">
        <v>282</v>
      </c>
      <c r="C568" s="27" t="s">
        <v>286</v>
      </c>
      <c r="D568" s="27"/>
      <c r="E568" s="27"/>
      <c r="F568" s="16"/>
      <c r="G568" s="21">
        <f>G569+G572+G575</f>
        <v>1834</v>
      </c>
      <c r="H568" s="21">
        <f>H569+H572+H575</f>
        <v>-81.5</v>
      </c>
      <c r="I568" s="20">
        <f t="shared" si="71"/>
        <v>1752.5</v>
      </c>
    </row>
    <row r="569" spans="1:9" ht="34.5" customHeight="1" x14ac:dyDescent="0.25">
      <c r="A569" s="2" t="s">
        <v>11</v>
      </c>
      <c r="B569" s="1" t="s">
        <v>282</v>
      </c>
      <c r="C569" s="27" t="s">
        <v>286</v>
      </c>
      <c r="D569" s="27"/>
      <c r="E569" s="27"/>
      <c r="F569" s="16" t="s">
        <v>12</v>
      </c>
      <c r="G569" s="21">
        <f>G570</f>
        <v>150</v>
      </c>
      <c r="H569" s="21">
        <f>H570</f>
        <v>0</v>
      </c>
      <c r="I569" s="20">
        <f t="shared" si="71"/>
        <v>150</v>
      </c>
    </row>
    <row r="570" spans="1:9" ht="15" customHeight="1" x14ac:dyDescent="0.25">
      <c r="A570" s="2" t="s">
        <v>218</v>
      </c>
      <c r="B570" s="1" t="s">
        <v>282</v>
      </c>
      <c r="C570" s="27" t="s">
        <v>286</v>
      </c>
      <c r="D570" s="27"/>
      <c r="E570" s="27"/>
      <c r="F570" s="16" t="s">
        <v>219</v>
      </c>
      <c r="G570" s="21">
        <f>G571</f>
        <v>150</v>
      </c>
      <c r="H570" s="21">
        <f>H571</f>
        <v>0</v>
      </c>
      <c r="I570" s="20">
        <f t="shared" si="71"/>
        <v>150</v>
      </c>
    </row>
    <row r="571" spans="1:9" ht="23.25" customHeight="1" x14ac:dyDescent="0.25">
      <c r="A571" s="2" t="s">
        <v>287</v>
      </c>
      <c r="B571" s="1" t="s">
        <v>282</v>
      </c>
      <c r="C571" s="27" t="s">
        <v>286</v>
      </c>
      <c r="D571" s="27"/>
      <c r="E571" s="27"/>
      <c r="F571" s="16" t="s">
        <v>288</v>
      </c>
      <c r="G571" s="21">
        <v>150</v>
      </c>
      <c r="H571" s="21"/>
      <c r="I571" s="20">
        <f t="shared" si="71"/>
        <v>150</v>
      </c>
    </row>
    <row r="572" spans="1:9" ht="15" customHeight="1" x14ac:dyDescent="0.25">
      <c r="A572" s="2" t="s">
        <v>31</v>
      </c>
      <c r="B572" s="1" t="s">
        <v>282</v>
      </c>
      <c r="C572" s="27" t="s">
        <v>286</v>
      </c>
      <c r="D572" s="27"/>
      <c r="E572" s="27"/>
      <c r="F572" s="16" t="s">
        <v>32</v>
      </c>
      <c r="G572" s="21">
        <f>G573</f>
        <v>1434</v>
      </c>
      <c r="H572" s="21">
        <f>H573</f>
        <v>-81.5</v>
      </c>
      <c r="I572" s="20">
        <f t="shared" si="71"/>
        <v>1352.5</v>
      </c>
    </row>
    <row r="573" spans="1:9" ht="23.25" customHeight="1" x14ac:dyDescent="0.25">
      <c r="A573" s="2" t="s">
        <v>33</v>
      </c>
      <c r="B573" s="1" t="s">
        <v>282</v>
      </c>
      <c r="C573" s="27" t="s">
        <v>286</v>
      </c>
      <c r="D573" s="27"/>
      <c r="E573" s="27"/>
      <c r="F573" s="16" t="s">
        <v>34</v>
      </c>
      <c r="G573" s="21">
        <f>G574</f>
        <v>1434</v>
      </c>
      <c r="H573" s="21">
        <f>H574</f>
        <v>-81.5</v>
      </c>
      <c r="I573" s="20">
        <f t="shared" si="71"/>
        <v>1352.5</v>
      </c>
    </row>
    <row r="574" spans="1:9" ht="15" customHeight="1" x14ac:dyDescent="0.25">
      <c r="A574" s="2" t="s">
        <v>35</v>
      </c>
      <c r="B574" s="1" t="s">
        <v>282</v>
      </c>
      <c r="C574" s="27" t="s">
        <v>286</v>
      </c>
      <c r="D574" s="27"/>
      <c r="E574" s="27"/>
      <c r="F574" s="16" t="s">
        <v>36</v>
      </c>
      <c r="G574" s="21">
        <v>1434</v>
      </c>
      <c r="H574" s="21">
        <v>-81.5</v>
      </c>
      <c r="I574" s="20">
        <f t="shared" si="71"/>
        <v>1352.5</v>
      </c>
    </row>
    <row r="575" spans="1:9" ht="15" customHeight="1" x14ac:dyDescent="0.25">
      <c r="A575" s="2" t="s">
        <v>95</v>
      </c>
      <c r="B575" s="1" t="s">
        <v>282</v>
      </c>
      <c r="C575" s="27" t="s">
        <v>286</v>
      </c>
      <c r="D575" s="27"/>
      <c r="E575" s="27"/>
      <c r="F575" s="16" t="s">
        <v>96</v>
      </c>
      <c r="G575" s="21">
        <f>G576</f>
        <v>250</v>
      </c>
      <c r="H575" s="21">
        <f>H576</f>
        <v>0</v>
      </c>
      <c r="I575" s="20">
        <f t="shared" si="71"/>
        <v>250</v>
      </c>
    </row>
    <row r="576" spans="1:9" ht="15" customHeight="1" x14ac:dyDescent="0.25">
      <c r="A576" s="2" t="s">
        <v>97</v>
      </c>
      <c r="B576" s="1" t="s">
        <v>282</v>
      </c>
      <c r="C576" s="27" t="s">
        <v>286</v>
      </c>
      <c r="D576" s="27"/>
      <c r="E576" s="27"/>
      <c r="F576" s="16" t="s">
        <v>98</v>
      </c>
      <c r="G576" s="21">
        <v>250</v>
      </c>
      <c r="H576" s="21"/>
      <c r="I576" s="20">
        <f t="shared" si="71"/>
        <v>250</v>
      </c>
    </row>
    <row r="577" spans="1:9" ht="15" customHeight="1" x14ac:dyDescent="0.25">
      <c r="A577" s="2" t="s">
        <v>289</v>
      </c>
      <c r="B577" s="1" t="s">
        <v>282</v>
      </c>
      <c r="C577" s="27" t="s">
        <v>290</v>
      </c>
      <c r="D577" s="27"/>
      <c r="E577" s="27"/>
      <c r="F577" s="16"/>
      <c r="G577" s="20">
        <f t="shared" ref="G577:H579" si="79">G578</f>
        <v>1131.5999999999999</v>
      </c>
      <c r="H577" s="20">
        <f t="shared" si="79"/>
        <v>0</v>
      </c>
      <c r="I577" s="20">
        <f t="shared" si="71"/>
        <v>1131.5999999999999</v>
      </c>
    </row>
    <row r="578" spans="1:9" ht="15" customHeight="1" x14ac:dyDescent="0.25">
      <c r="A578" s="2" t="s">
        <v>95</v>
      </c>
      <c r="B578" s="1" t="s">
        <v>282</v>
      </c>
      <c r="C578" s="27" t="s">
        <v>290</v>
      </c>
      <c r="D578" s="27"/>
      <c r="E578" s="27"/>
      <c r="F578" s="16" t="s">
        <v>96</v>
      </c>
      <c r="G578" s="20">
        <f t="shared" si="79"/>
        <v>1131.5999999999999</v>
      </c>
      <c r="H578" s="20">
        <f t="shared" si="79"/>
        <v>0</v>
      </c>
      <c r="I578" s="20">
        <f t="shared" si="71"/>
        <v>1131.5999999999999</v>
      </c>
    </row>
    <row r="579" spans="1:9" ht="15" customHeight="1" x14ac:dyDescent="0.25">
      <c r="A579" s="2" t="s">
        <v>291</v>
      </c>
      <c r="B579" s="1" t="s">
        <v>282</v>
      </c>
      <c r="C579" s="27" t="s">
        <v>290</v>
      </c>
      <c r="D579" s="27"/>
      <c r="E579" s="27"/>
      <c r="F579" s="16" t="s">
        <v>292</v>
      </c>
      <c r="G579" s="20">
        <f t="shared" si="79"/>
        <v>1131.5999999999999</v>
      </c>
      <c r="H579" s="20">
        <f t="shared" si="79"/>
        <v>0</v>
      </c>
      <c r="I579" s="20">
        <f t="shared" si="71"/>
        <v>1131.5999999999999</v>
      </c>
    </row>
    <row r="580" spans="1:9" ht="15" customHeight="1" x14ac:dyDescent="0.25">
      <c r="A580" s="2" t="s">
        <v>293</v>
      </c>
      <c r="B580" s="1" t="s">
        <v>282</v>
      </c>
      <c r="C580" s="27" t="s">
        <v>290</v>
      </c>
      <c r="D580" s="27"/>
      <c r="E580" s="27"/>
      <c r="F580" s="16" t="s">
        <v>294</v>
      </c>
      <c r="G580" s="20">
        <v>1131.5999999999999</v>
      </c>
      <c r="H580" s="20"/>
      <c r="I580" s="20">
        <f t="shared" si="71"/>
        <v>1131.5999999999999</v>
      </c>
    </row>
    <row r="581" spans="1:9" ht="23.25" customHeight="1" x14ac:dyDescent="0.25">
      <c r="A581" s="2" t="s">
        <v>273</v>
      </c>
      <c r="B581" s="1" t="s">
        <v>282</v>
      </c>
      <c r="C581" s="27" t="s">
        <v>274</v>
      </c>
      <c r="D581" s="27"/>
      <c r="E581" s="27"/>
      <c r="F581" s="16"/>
      <c r="G581" s="20">
        <f t="shared" ref="G581:H583" si="80">G582</f>
        <v>460.5</v>
      </c>
      <c r="H581" s="20">
        <f t="shared" si="80"/>
        <v>29.1</v>
      </c>
      <c r="I581" s="20">
        <f t="shared" si="71"/>
        <v>489.6</v>
      </c>
    </row>
    <row r="582" spans="1:9" ht="23.25" customHeight="1" x14ac:dyDescent="0.25">
      <c r="A582" s="2" t="s">
        <v>88</v>
      </c>
      <c r="B582" s="1" t="s">
        <v>282</v>
      </c>
      <c r="C582" s="27" t="s">
        <v>274</v>
      </c>
      <c r="D582" s="27"/>
      <c r="E582" s="27"/>
      <c r="F582" s="16" t="s">
        <v>89</v>
      </c>
      <c r="G582" s="20">
        <f t="shared" si="80"/>
        <v>460.5</v>
      </c>
      <c r="H582" s="20">
        <f t="shared" si="80"/>
        <v>29.1</v>
      </c>
      <c r="I582" s="20">
        <f t="shared" si="71"/>
        <v>489.6</v>
      </c>
    </row>
    <row r="583" spans="1:9" ht="15" customHeight="1" x14ac:dyDescent="0.25">
      <c r="A583" s="2" t="s">
        <v>99</v>
      </c>
      <c r="B583" s="1" t="s">
        <v>282</v>
      </c>
      <c r="C583" s="27" t="s">
        <v>274</v>
      </c>
      <c r="D583" s="27"/>
      <c r="E583" s="27"/>
      <c r="F583" s="16" t="s">
        <v>100</v>
      </c>
      <c r="G583" s="20">
        <f t="shared" si="80"/>
        <v>460.5</v>
      </c>
      <c r="H583" s="20">
        <f t="shared" si="80"/>
        <v>29.1</v>
      </c>
      <c r="I583" s="20">
        <f t="shared" si="71"/>
        <v>489.6</v>
      </c>
    </row>
    <row r="584" spans="1:9" ht="34.5" customHeight="1" x14ac:dyDescent="0.25">
      <c r="A584" s="2" t="s">
        <v>250</v>
      </c>
      <c r="B584" s="1" t="s">
        <v>282</v>
      </c>
      <c r="C584" s="27" t="s">
        <v>274</v>
      </c>
      <c r="D584" s="27"/>
      <c r="E584" s="27"/>
      <c r="F584" s="16" t="s">
        <v>251</v>
      </c>
      <c r="G584" s="20">
        <v>460.5</v>
      </c>
      <c r="H584" s="20">
        <v>29.1</v>
      </c>
      <c r="I584" s="20">
        <f t="shared" si="71"/>
        <v>489.6</v>
      </c>
    </row>
    <row r="585" spans="1:9" ht="15" customHeight="1" x14ac:dyDescent="0.25">
      <c r="A585" s="5" t="s">
        <v>295</v>
      </c>
      <c r="B585" s="3" t="s">
        <v>296</v>
      </c>
      <c r="C585" s="28"/>
      <c r="D585" s="28"/>
      <c r="E585" s="28"/>
      <c r="F585" s="15"/>
      <c r="G585" s="20">
        <f>G586+G590+G594+G598+G602</f>
        <v>15035.199999999999</v>
      </c>
      <c r="H585" s="20">
        <f>H586+H590+H594+H598+H602</f>
        <v>52.5</v>
      </c>
      <c r="I585" s="20">
        <f t="shared" si="71"/>
        <v>15087.699999999999</v>
      </c>
    </row>
    <row r="586" spans="1:9" ht="57" customHeight="1" x14ac:dyDescent="0.25">
      <c r="A586" s="2" t="s">
        <v>297</v>
      </c>
      <c r="B586" s="1" t="s">
        <v>296</v>
      </c>
      <c r="C586" s="27" t="s">
        <v>298</v>
      </c>
      <c r="D586" s="27"/>
      <c r="E586" s="27"/>
      <c r="F586" s="16"/>
      <c r="G586" s="20">
        <f t="shared" ref="G586:H588" si="81">G587</f>
        <v>2799.7</v>
      </c>
      <c r="H586" s="20">
        <f t="shared" si="81"/>
        <v>0</v>
      </c>
      <c r="I586" s="20">
        <f t="shared" si="71"/>
        <v>2799.7</v>
      </c>
    </row>
    <row r="587" spans="1:9" ht="23.25" customHeight="1" x14ac:dyDescent="0.25">
      <c r="A587" s="2" t="s">
        <v>88</v>
      </c>
      <c r="B587" s="1" t="s">
        <v>296</v>
      </c>
      <c r="C587" s="27" t="s">
        <v>298</v>
      </c>
      <c r="D587" s="27"/>
      <c r="E587" s="27"/>
      <c r="F587" s="16" t="s">
        <v>89</v>
      </c>
      <c r="G587" s="20">
        <f t="shared" si="81"/>
        <v>2799.7</v>
      </c>
      <c r="H587" s="20">
        <f t="shared" si="81"/>
        <v>0</v>
      </c>
      <c r="I587" s="20">
        <f t="shared" si="71"/>
        <v>2799.7</v>
      </c>
    </row>
    <row r="588" spans="1:9" ht="15" customHeight="1" x14ac:dyDescent="0.25">
      <c r="A588" s="2" t="s">
        <v>99</v>
      </c>
      <c r="B588" s="1" t="s">
        <v>296</v>
      </c>
      <c r="C588" s="27" t="s">
        <v>298</v>
      </c>
      <c r="D588" s="27"/>
      <c r="E588" s="27"/>
      <c r="F588" s="16" t="s">
        <v>100</v>
      </c>
      <c r="G588" s="20">
        <f t="shared" si="81"/>
        <v>2799.7</v>
      </c>
      <c r="H588" s="20">
        <f t="shared" si="81"/>
        <v>0</v>
      </c>
      <c r="I588" s="20">
        <f t="shared" si="71"/>
        <v>2799.7</v>
      </c>
    </row>
    <row r="589" spans="1:9" ht="15" customHeight="1" x14ac:dyDescent="0.25">
      <c r="A589" s="2" t="s">
        <v>101</v>
      </c>
      <c r="B589" s="1" t="s">
        <v>296</v>
      </c>
      <c r="C589" s="27" t="s">
        <v>298</v>
      </c>
      <c r="D589" s="27"/>
      <c r="E589" s="27"/>
      <c r="F589" s="16" t="s">
        <v>102</v>
      </c>
      <c r="G589" s="20">
        <v>2799.7</v>
      </c>
      <c r="H589" s="20"/>
      <c r="I589" s="20">
        <f t="shared" si="71"/>
        <v>2799.7</v>
      </c>
    </row>
    <row r="590" spans="1:9" ht="23.25" customHeight="1" x14ac:dyDescent="0.25">
      <c r="A590" s="2" t="s">
        <v>299</v>
      </c>
      <c r="B590" s="1" t="s">
        <v>296</v>
      </c>
      <c r="C590" s="27" t="s">
        <v>300</v>
      </c>
      <c r="D590" s="27"/>
      <c r="E590" s="27"/>
      <c r="F590" s="16"/>
      <c r="G590" s="21">
        <f t="shared" ref="G590:H592" si="82">G591</f>
        <v>50</v>
      </c>
      <c r="H590" s="21">
        <f t="shared" si="82"/>
        <v>0</v>
      </c>
      <c r="I590" s="20">
        <f t="shared" si="71"/>
        <v>50</v>
      </c>
    </row>
    <row r="591" spans="1:9" ht="23.25" customHeight="1" x14ac:dyDescent="0.25">
      <c r="A591" s="2" t="s">
        <v>88</v>
      </c>
      <c r="B591" s="1" t="s">
        <v>296</v>
      </c>
      <c r="C591" s="27" t="s">
        <v>300</v>
      </c>
      <c r="D591" s="27"/>
      <c r="E591" s="27"/>
      <c r="F591" s="16" t="s">
        <v>89</v>
      </c>
      <c r="G591" s="21">
        <f t="shared" si="82"/>
        <v>50</v>
      </c>
      <c r="H591" s="21">
        <f t="shared" si="82"/>
        <v>0</v>
      </c>
      <c r="I591" s="20">
        <f t="shared" si="71"/>
        <v>50</v>
      </c>
    </row>
    <row r="592" spans="1:9" ht="15" customHeight="1" x14ac:dyDescent="0.25">
      <c r="A592" s="2" t="s">
        <v>99</v>
      </c>
      <c r="B592" s="1" t="s">
        <v>296</v>
      </c>
      <c r="C592" s="27" t="s">
        <v>300</v>
      </c>
      <c r="D592" s="27"/>
      <c r="E592" s="27"/>
      <c r="F592" s="16" t="s">
        <v>100</v>
      </c>
      <c r="G592" s="21">
        <f t="shared" si="82"/>
        <v>50</v>
      </c>
      <c r="H592" s="21">
        <f t="shared" si="82"/>
        <v>0</v>
      </c>
      <c r="I592" s="20">
        <f t="shared" si="71"/>
        <v>50</v>
      </c>
    </row>
    <row r="593" spans="1:9" ht="15" customHeight="1" x14ac:dyDescent="0.25">
      <c r="A593" s="2" t="s">
        <v>101</v>
      </c>
      <c r="B593" s="1" t="s">
        <v>296</v>
      </c>
      <c r="C593" s="27" t="s">
        <v>300</v>
      </c>
      <c r="D593" s="27"/>
      <c r="E593" s="27"/>
      <c r="F593" s="16" t="s">
        <v>102</v>
      </c>
      <c r="G593" s="21">
        <v>50</v>
      </c>
      <c r="H593" s="21"/>
      <c r="I593" s="20">
        <f t="shared" ref="I593:I656" si="83">G593+H593</f>
        <v>50</v>
      </c>
    </row>
    <row r="594" spans="1:9" ht="34.5" customHeight="1" x14ac:dyDescent="0.25">
      <c r="A594" s="2" t="s">
        <v>301</v>
      </c>
      <c r="B594" s="1" t="s">
        <v>296</v>
      </c>
      <c r="C594" s="27" t="s">
        <v>302</v>
      </c>
      <c r="D594" s="27"/>
      <c r="E594" s="27"/>
      <c r="F594" s="16"/>
      <c r="G594" s="20">
        <f t="shared" ref="G594:H596" si="84">G595</f>
        <v>2.7</v>
      </c>
      <c r="H594" s="20">
        <f t="shared" si="84"/>
        <v>0</v>
      </c>
      <c r="I594" s="20">
        <f t="shared" si="83"/>
        <v>2.7</v>
      </c>
    </row>
    <row r="595" spans="1:9" ht="23.25" customHeight="1" x14ac:dyDescent="0.25">
      <c r="A595" s="2" t="s">
        <v>88</v>
      </c>
      <c r="B595" s="1" t="s">
        <v>296</v>
      </c>
      <c r="C595" s="27" t="s">
        <v>302</v>
      </c>
      <c r="D595" s="27"/>
      <c r="E595" s="27"/>
      <c r="F595" s="16" t="s">
        <v>89</v>
      </c>
      <c r="G595" s="21">
        <f t="shared" si="84"/>
        <v>2.7</v>
      </c>
      <c r="H595" s="21">
        <f t="shared" si="84"/>
        <v>0</v>
      </c>
      <c r="I595" s="20">
        <f t="shared" si="83"/>
        <v>2.7</v>
      </c>
    </row>
    <row r="596" spans="1:9" ht="15" customHeight="1" x14ac:dyDescent="0.25">
      <c r="A596" s="2" t="s">
        <v>99</v>
      </c>
      <c r="B596" s="1" t="s">
        <v>296</v>
      </c>
      <c r="C596" s="27" t="s">
        <v>302</v>
      </c>
      <c r="D596" s="27"/>
      <c r="E596" s="27"/>
      <c r="F596" s="16" t="s">
        <v>100</v>
      </c>
      <c r="G596" s="21">
        <f t="shared" si="84"/>
        <v>2.7</v>
      </c>
      <c r="H596" s="21">
        <f t="shared" si="84"/>
        <v>0</v>
      </c>
      <c r="I596" s="20">
        <f t="shared" si="83"/>
        <v>2.7</v>
      </c>
    </row>
    <row r="597" spans="1:9" ht="15" customHeight="1" x14ac:dyDescent="0.25">
      <c r="A597" s="2" t="s">
        <v>101</v>
      </c>
      <c r="B597" s="1" t="s">
        <v>296</v>
      </c>
      <c r="C597" s="27" t="s">
        <v>302</v>
      </c>
      <c r="D597" s="27"/>
      <c r="E597" s="27"/>
      <c r="F597" s="16" t="s">
        <v>102</v>
      </c>
      <c r="G597" s="20">
        <v>2.7</v>
      </c>
      <c r="H597" s="20"/>
      <c r="I597" s="20">
        <f t="shared" si="83"/>
        <v>2.7</v>
      </c>
    </row>
    <row r="598" spans="1:9" ht="23.25" customHeight="1" x14ac:dyDescent="0.25">
      <c r="A598" s="2" t="s">
        <v>379</v>
      </c>
      <c r="B598" s="1" t="s">
        <v>296</v>
      </c>
      <c r="C598" s="27" t="s">
        <v>266</v>
      </c>
      <c r="D598" s="27"/>
      <c r="E598" s="27"/>
      <c r="F598" s="16"/>
      <c r="G598" s="21">
        <f t="shared" ref="G598:H600" si="85">G599</f>
        <v>30</v>
      </c>
      <c r="H598" s="21">
        <f t="shared" si="85"/>
        <v>0</v>
      </c>
      <c r="I598" s="20">
        <f t="shared" si="83"/>
        <v>30</v>
      </c>
    </row>
    <row r="599" spans="1:9" ht="23.25" customHeight="1" x14ac:dyDescent="0.25">
      <c r="A599" s="2" t="s">
        <v>88</v>
      </c>
      <c r="B599" s="1" t="s">
        <v>296</v>
      </c>
      <c r="C599" s="27" t="s">
        <v>266</v>
      </c>
      <c r="D599" s="27"/>
      <c r="E599" s="27"/>
      <c r="F599" s="16" t="s">
        <v>89</v>
      </c>
      <c r="G599" s="21">
        <f t="shared" si="85"/>
        <v>30</v>
      </c>
      <c r="H599" s="21">
        <f t="shared" si="85"/>
        <v>0</v>
      </c>
      <c r="I599" s="20">
        <f t="shared" si="83"/>
        <v>30</v>
      </c>
    </row>
    <row r="600" spans="1:9" ht="15" customHeight="1" x14ac:dyDescent="0.25">
      <c r="A600" s="2" t="s">
        <v>99</v>
      </c>
      <c r="B600" s="1" t="s">
        <v>296</v>
      </c>
      <c r="C600" s="27" t="s">
        <v>266</v>
      </c>
      <c r="D600" s="27"/>
      <c r="E600" s="27"/>
      <c r="F600" s="16" t="s">
        <v>100</v>
      </c>
      <c r="G600" s="21">
        <f t="shared" si="85"/>
        <v>30</v>
      </c>
      <c r="H600" s="21">
        <f t="shared" si="85"/>
        <v>0</v>
      </c>
      <c r="I600" s="20">
        <f t="shared" si="83"/>
        <v>30</v>
      </c>
    </row>
    <row r="601" spans="1:9" ht="15" customHeight="1" x14ac:dyDescent="0.25">
      <c r="A601" s="2" t="s">
        <v>101</v>
      </c>
      <c r="B601" s="1" t="s">
        <v>296</v>
      </c>
      <c r="C601" s="27" t="s">
        <v>266</v>
      </c>
      <c r="D601" s="27"/>
      <c r="E601" s="27"/>
      <c r="F601" s="16" t="s">
        <v>102</v>
      </c>
      <c r="G601" s="21">
        <v>30</v>
      </c>
      <c r="H601" s="21"/>
      <c r="I601" s="20">
        <f t="shared" si="83"/>
        <v>30</v>
      </c>
    </row>
    <row r="602" spans="1:9" ht="15" customHeight="1" x14ac:dyDescent="0.25">
      <c r="A602" s="2" t="s">
        <v>230</v>
      </c>
      <c r="B602" s="1" t="s">
        <v>296</v>
      </c>
      <c r="C602" s="27" t="s">
        <v>231</v>
      </c>
      <c r="D602" s="27"/>
      <c r="E602" s="27"/>
      <c r="F602" s="16"/>
      <c r="G602" s="20">
        <f>G603+G608</f>
        <v>12152.8</v>
      </c>
      <c r="H602" s="20">
        <f>H603+H608</f>
        <v>52.5</v>
      </c>
      <c r="I602" s="20">
        <f t="shared" si="83"/>
        <v>12205.3</v>
      </c>
    </row>
    <row r="603" spans="1:9" ht="34.5" customHeight="1" x14ac:dyDescent="0.25">
      <c r="A603" s="2" t="s">
        <v>11</v>
      </c>
      <c r="B603" s="1" t="s">
        <v>296</v>
      </c>
      <c r="C603" s="27" t="s">
        <v>231</v>
      </c>
      <c r="D603" s="27"/>
      <c r="E603" s="27"/>
      <c r="F603" s="16" t="s">
        <v>12</v>
      </c>
      <c r="G603" s="20">
        <f>G604</f>
        <v>11331.3</v>
      </c>
      <c r="H603" s="20">
        <f>H604</f>
        <v>0</v>
      </c>
      <c r="I603" s="20">
        <f t="shared" si="83"/>
        <v>11331.3</v>
      </c>
    </row>
    <row r="604" spans="1:9" ht="15" customHeight="1" x14ac:dyDescent="0.25">
      <c r="A604" s="2" t="s">
        <v>218</v>
      </c>
      <c r="B604" s="1" t="s">
        <v>296</v>
      </c>
      <c r="C604" s="27" t="s">
        <v>231</v>
      </c>
      <c r="D604" s="27"/>
      <c r="E604" s="27"/>
      <c r="F604" s="16" t="s">
        <v>219</v>
      </c>
      <c r="G604" s="20">
        <f>G605+G606+G607</f>
        <v>11331.3</v>
      </c>
      <c r="H604" s="20">
        <f>H605+H606+H607</f>
        <v>0</v>
      </c>
      <c r="I604" s="20">
        <f t="shared" si="83"/>
        <v>11331.3</v>
      </c>
    </row>
    <row r="605" spans="1:9" ht="15" customHeight="1" x14ac:dyDescent="0.25">
      <c r="A605" s="2" t="s">
        <v>220</v>
      </c>
      <c r="B605" s="1" t="s">
        <v>296</v>
      </c>
      <c r="C605" s="27" t="s">
        <v>231</v>
      </c>
      <c r="D605" s="27"/>
      <c r="E605" s="27"/>
      <c r="F605" s="16" t="s">
        <v>221</v>
      </c>
      <c r="G605" s="20">
        <v>8702.4</v>
      </c>
      <c r="H605" s="20"/>
      <c r="I605" s="20">
        <f t="shared" si="83"/>
        <v>8702.4</v>
      </c>
    </row>
    <row r="606" spans="1:9" ht="15" customHeight="1" x14ac:dyDescent="0.25">
      <c r="A606" s="2" t="s">
        <v>303</v>
      </c>
      <c r="B606" s="1" t="s">
        <v>296</v>
      </c>
      <c r="C606" s="27" t="s">
        <v>231</v>
      </c>
      <c r="D606" s="27"/>
      <c r="E606" s="27"/>
      <c r="F606" s="16" t="s">
        <v>304</v>
      </c>
      <c r="G606" s="20">
        <v>0.8</v>
      </c>
      <c r="H606" s="20"/>
      <c r="I606" s="20">
        <f t="shared" si="83"/>
        <v>0.8</v>
      </c>
    </row>
    <row r="607" spans="1:9" ht="34.5" customHeight="1" x14ac:dyDescent="0.25">
      <c r="A607" s="2" t="s">
        <v>222</v>
      </c>
      <c r="B607" s="1" t="s">
        <v>296</v>
      </c>
      <c r="C607" s="27" t="s">
        <v>231</v>
      </c>
      <c r="D607" s="27"/>
      <c r="E607" s="27"/>
      <c r="F607" s="16" t="s">
        <v>223</v>
      </c>
      <c r="G607" s="20">
        <v>2628.1</v>
      </c>
      <c r="H607" s="20"/>
      <c r="I607" s="20">
        <f t="shared" si="83"/>
        <v>2628.1</v>
      </c>
    </row>
    <row r="608" spans="1:9" ht="15" customHeight="1" x14ac:dyDescent="0.25">
      <c r="A608" s="2" t="s">
        <v>31</v>
      </c>
      <c r="B608" s="1" t="s">
        <v>296</v>
      </c>
      <c r="C608" s="27" t="s">
        <v>231</v>
      </c>
      <c r="D608" s="27"/>
      <c r="E608" s="27"/>
      <c r="F608" s="16" t="s">
        <v>32</v>
      </c>
      <c r="G608" s="20">
        <f>G609</f>
        <v>821.5</v>
      </c>
      <c r="H608" s="20">
        <f>H609</f>
        <v>52.5</v>
      </c>
      <c r="I608" s="20">
        <f t="shared" si="83"/>
        <v>874</v>
      </c>
    </row>
    <row r="609" spans="1:9" ht="23.25" customHeight="1" x14ac:dyDescent="0.25">
      <c r="A609" s="2" t="s">
        <v>33</v>
      </c>
      <c r="B609" s="1" t="s">
        <v>296</v>
      </c>
      <c r="C609" s="27" t="s">
        <v>231</v>
      </c>
      <c r="D609" s="27"/>
      <c r="E609" s="27"/>
      <c r="F609" s="16" t="s">
        <v>34</v>
      </c>
      <c r="G609" s="20">
        <f>G610+G611</f>
        <v>821.5</v>
      </c>
      <c r="H609" s="20">
        <f>H610+H611</f>
        <v>52.5</v>
      </c>
      <c r="I609" s="20">
        <f t="shared" si="83"/>
        <v>874</v>
      </c>
    </row>
    <row r="610" spans="1:9" ht="23.25" customHeight="1" x14ac:dyDescent="0.25">
      <c r="A610" s="2" t="s">
        <v>162</v>
      </c>
      <c r="B610" s="1" t="s">
        <v>296</v>
      </c>
      <c r="C610" s="27" t="s">
        <v>231</v>
      </c>
      <c r="D610" s="27"/>
      <c r="E610" s="27"/>
      <c r="F610" s="16" t="s">
        <v>163</v>
      </c>
      <c r="G610" s="20">
        <v>19.2</v>
      </c>
      <c r="H610" s="20"/>
      <c r="I610" s="20">
        <f t="shared" si="83"/>
        <v>19.2</v>
      </c>
    </row>
    <row r="611" spans="1:9" ht="15" customHeight="1" x14ac:dyDescent="0.25">
      <c r="A611" s="2" t="s">
        <v>35</v>
      </c>
      <c r="B611" s="1" t="s">
        <v>296</v>
      </c>
      <c r="C611" s="27" t="s">
        <v>231</v>
      </c>
      <c r="D611" s="27"/>
      <c r="E611" s="27"/>
      <c r="F611" s="16" t="s">
        <v>36</v>
      </c>
      <c r="G611" s="20">
        <v>802.3</v>
      </c>
      <c r="H611" s="20">
        <v>52.5</v>
      </c>
      <c r="I611" s="20">
        <f t="shared" si="83"/>
        <v>854.8</v>
      </c>
    </row>
    <row r="612" spans="1:9" ht="15" customHeight="1" x14ac:dyDescent="0.25">
      <c r="A612" s="6" t="s">
        <v>305</v>
      </c>
      <c r="B612" s="4" t="s">
        <v>306</v>
      </c>
      <c r="C612" s="35"/>
      <c r="D612" s="35"/>
      <c r="E612" s="35"/>
      <c r="F612" s="17"/>
      <c r="G612" s="21">
        <f>G613</f>
        <v>42682.2</v>
      </c>
      <c r="H612" s="21">
        <f>H613</f>
        <v>0</v>
      </c>
      <c r="I612" s="20">
        <f t="shared" si="83"/>
        <v>42682.2</v>
      </c>
    </row>
    <row r="613" spans="1:9" ht="15" customHeight="1" x14ac:dyDescent="0.25">
      <c r="A613" s="5" t="s">
        <v>307</v>
      </c>
      <c r="B613" s="3" t="s">
        <v>308</v>
      </c>
      <c r="C613" s="28"/>
      <c r="D613" s="28"/>
      <c r="E613" s="28"/>
      <c r="F613" s="15"/>
      <c r="G613" s="21">
        <f>G614+G621+G628+G640+G644</f>
        <v>42682.2</v>
      </c>
      <c r="H613" s="21">
        <f>H614+H621+H628+H640+H644</f>
        <v>0</v>
      </c>
      <c r="I613" s="20">
        <f t="shared" si="83"/>
        <v>42682.2</v>
      </c>
    </row>
    <row r="614" spans="1:9" ht="34.5" customHeight="1" x14ac:dyDescent="0.25">
      <c r="A614" s="2" t="s">
        <v>246</v>
      </c>
      <c r="B614" s="1" t="s">
        <v>308</v>
      </c>
      <c r="C614" s="27" t="s">
        <v>247</v>
      </c>
      <c r="D614" s="27"/>
      <c r="E614" s="27"/>
      <c r="F614" s="16"/>
      <c r="G614" s="21">
        <f>G615+G618</f>
        <v>730</v>
      </c>
      <c r="H614" s="21">
        <f>H615+H618</f>
        <v>0</v>
      </c>
      <c r="I614" s="20">
        <f t="shared" si="83"/>
        <v>730</v>
      </c>
    </row>
    <row r="615" spans="1:9" ht="15" customHeight="1" x14ac:dyDescent="0.25">
      <c r="A615" s="2" t="s">
        <v>31</v>
      </c>
      <c r="B615" s="1" t="s">
        <v>308</v>
      </c>
      <c r="C615" s="27" t="s">
        <v>247</v>
      </c>
      <c r="D615" s="27"/>
      <c r="E615" s="27"/>
      <c r="F615" s="16" t="s">
        <v>32</v>
      </c>
      <c r="G615" s="21">
        <f>G616</f>
        <v>60</v>
      </c>
      <c r="H615" s="21">
        <f>H616</f>
        <v>0</v>
      </c>
      <c r="I615" s="20">
        <f t="shared" si="83"/>
        <v>60</v>
      </c>
    </row>
    <row r="616" spans="1:9" ht="23.25" customHeight="1" x14ac:dyDescent="0.25">
      <c r="A616" s="2" t="s">
        <v>33</v>
      </c>
      <c r="B616" s="1" t="s">
        <v>308</v>
      </c>
      <c r="C616" s="27" t="s">
        <v>247</v>
      </c>
      <c r="D616" s="27"/>
      <c r="E616" s="27"/>
      <c r="F616" s="16" t="s">
        <v>34</v>
      </c>
      <c r="G616" s="21">
        <f>G617</f>
        <v>60</v>
      </c>
      <c r="H616" s="21">
        <f>H617</f>
        <v>0</v>
      </c>
      <c r="I616" s="20">
        <f t="shared" si="83"/>
        <v>60</v>
      </c>
    </row>
    <row r="617" spans="1:9" ht="15" customHeight="1" x14ac:dyDescent="0.25">
      <c r="A617" s="2" t="s">
        <v>35</v>
      </c>
      <c r="B617" s="1" t="s">
        <v>308</v>
      </c>
      <c r="C617" s="27" t="s">
        <v>247</v>
      </c>
      <c r="D617" s="27"/>
      <c r="E617" s="27"/>
      <c r="F617" s="16" t="s">
        <v>36</v>
      </c>
      <c r="G617" s="21">
        <v>60</v>
      </c>
      <c r="H617" s="21"/>
      <c r="I617" s="20">
        <f t="shared" si="83"/>
        <v>60</v>
      </c>
    </row>
    <row r="618" spans="1:9" ht="23.25" customHeight="1" x14ac:dyDescent="0.25">
      <c r="A618" s="2" t="s">
        <v>88</v>
      </c>
      <c r="B618" s="1" t="s">
        <v>308</v>
      </c>
      <c r="C618" s="27" t="s">
        <v>247</v>
      </c>
      <c r="D618" s="27"/>
      <c r="E618" s="27"/>
      <c r="F618" s="16" t="s">
        <v>89</v>
      </c>
      <c r="G618" s="21">
        <f>G619</f>
        <v>670</v>
      </c>
      <c r="H618" s="21">
        <f>H619</f>
        <v>0</v>
      </c>
      <c r="I618" s="20">
        <f t="shared" si="83"/>
        <v>670</v>
      </c>
    </row>
    <row r="619" spans="1:9" ht="15" customHeight="1" x14ac:dyDescent="0.25">
      <c r="A619" s="2" t="s">
        <v>99</v>
      </c>
      <c r="B619" s="1" t="s">
        <v>308</v>
      </c>
      <c r="C619" s="27" t="s">
        <v>247</v>
      </c>
      <c r="D619" s="27"/>
      <c r="E619" s="27"/>
      <c r="F619" s="16" t="s">
        <v>100</v>
      </c>
      <c r="G619" s="21">
        <f>G620</f>
        <v>670</v>
      </c>
      <c r="H619" s="21">
        <f>H620</f>
        <v>0</v>
      </c>
      <c r="I619" s="20">
        <f t="shared" si="83"/>
        <v>670</v>
      </c>
    </row>
    <row r="620" spans="1:9" ht="15" customHeight="1" x14ac:dyDescent="0.25">
      <c r="A620" s="2" t="s">
        <v>101</v>
      </c>
      <c r="B620" s="1" t="s">
        <v>308</v>
      </c>
      <c r="C620" s="27" t="s">
        <v>247</v>
      </c>
      <c r="D620" s="27"/>
      <c r="E620" s="27"/>
      <c r="F620" s="16" t="s">
        <v>102</v>
      </c>
      <c r="G620" s="21">
        <v>670</v>
      </c>
      <c r="H620" s="21"/>
      <c r="I620" s="20">
        <f t="shared" si="83"/>
        <v>670</v>
      </c>
    </row>
    <row r="621" spans="1:9" ht="15" customHeight="1" x14ac:dyDescent="0.25">
      <c r="A621" s="2" t="s">
        <v>269</v>
      </c>
      <c r="B621" s="1" t="s">
        <v>308</v>
      </c>
      <c r="C621" s="27" t="s">
        <v>270</v>
      </c>
      <c r="D621" s="27"/>
      <c r="E621" s="27"/>
      <c r="F621" s="16"/>
      <c r="G621" s="21">
        <f>G622+G625</f>
        <v>997</v>
      </c>
      <c r="H621" s="21">
        <f>H622+H625</f>
        <v>0</v>
      </c>
      <c r="I621" s="20">
        <f t="shared" si="83"/>
        <v>997</v>
      </c>
    </row>
    <row r="622" spans="1:9" ht="15" customHeight="1" x14ac:dyDescent="0.25">
      <c r="A622" s="2" t="s">
        <v>31</v>
      </c>
      <c r="B622" s="1" t="s">
        <v>308</v>
      </c>
      <c r="C622" s="27" t="s">
        <v>270</v>
      </c>
      <c r="D622" s="27"/>
      <c r="E622" s="27"/>
      <c r="F622" s="16" t="s">
        <v>32</v>
      </c>
      <c r="G622" s="21">
        <f>G623</f>
        <v>380</v>
      </c>
      <c r="H622" s="21">
        <f>H623</f>
        <v>0</v>
      </c>
      <c r="I622" s="20">
        <f t="shared" si="83"/>
        <v>380</v>
      </c>
    </row>
    <row r="623" spans="1:9" ht="23.25" customHeight="1" x14ac:dyDescent="0.25">
      <c r="A623" s="2" t="s">
        <v>33</v>
      </c>
      <c r="B623" s="1" t="s">
        <v>308</v>
      </c>
      <c r="C623" s="27" t="s">
        <v>270</v>
      </c>
      <c r="D623" s="27"/>
      <c r="E623" s="27"/>
      <c r="F623" s="16" t="s">
        <v>34</v>
      </c>
      <c r="G623" s="21">
        <f>G624</f>
        <v>380</v>
      </c>
      <c r="H623" s="21">
        <f>H624</f>
        <v>0</v>
      </c>
      <c r="I623" s="20">
        <f t="shared" si="83"/>
        <v>380</v>
      </c>
    </row>
    <row r="624" spans="1:9" ht="15" customHeight="1" x14ac:dyDescent="0.25">
      <c r="A624" s="2" t="s">
        <v>35</v>
      </c>
      <c r="B624" s="1" t="s">
        <v>308</v>
      </c>
      <c r="C624" s="27" t="s">
        <v>270</v>
      </c>
      <c r="D624" s="27"/>
      <c r="E624" s="27"/>
      <c r="F624" s="16" t="s">
        <v>36</v>
      </c>
      <c r="G624" s="21">
        <v>380</v>
      </c>
      <c r="H624" s="21"/>
      <c r="I624" s="20">
        <f t="shared" si="83"/>
        <v>380</v>
      </c>
    </row>
    <row r="625" spans="1:9" ht="23.25" customHeight="1" x14ac:dyDescent="0.25">
      <c r="A625" s="2" t="s">
        <v>88</v>
      </c>
      <c r="B625" s="1" t="s">
        <v>308</v>
      </c>
      <c r="C625" s="27" t="s">
        <v>270</v>
      </c>
      <c r="D625" s="27"/>
      <c r="E625" s="27"/>
      <c r="F625" s="16" t="s">
        <v>89</v>
      </c>
      <c r="G625" s="21">
        <f>G626</f>
        <v>617</v>
      </c>
      <c r="H625" s="21">
        <f>H626</f>
        <v>0</v>
      </c>
      <c r="I625" s="20">
        <f t="shared" si="83"/>
        <v>617</v>
      </c>
    </row>
    <row r="626" spans="1:9" ht="15" customHeight="1" x14ac:dyDescent="0.25">
      <c r="A626" s="2" t="s">
        <v>99</v>
      </c>
      <c r="B626" s="1" t="s">
        <v>308</v>
      </c>
      <c r="C626" s="27" t="s">
        <v>270</v>
      </c>
      <c r="D626" s="27"/>
      <c r="E626" s="27"/>
      <c r="F626" s="16" t="s">
        <v>100</v>
      </c>
      <c r="G626" s="21">
        <f>G627</f>
        <v>617</v>
      </c>
      <c r="H626" s="21">
        <f>H627</f>
        <v>0</v>
      </c>
      <c r="I626" s="20">
        <f t="shared" si="83"/>
        <v>617</v>
      </c>
    </row>
    <row r="627" spans="1:9" ht="15" customHeight="1" x14ac:dyDescent="0.25">
      <c r="A627" s="2" t="s">
        <v>101</v>
      </c>
      <c r="B627" s="1" t="s">
        <v>308</v>
      </c>
      <c r="C627" s="27" t="s">
        <v>270</v>
      </c>
      <c r="D627" s="27"/>
      <c r="E627" s="27"/>
      <c r="F627" s="16" t="s">
        <v>102</v>
      </c>
      <c r="G627" s="21">
        <v>617</v>
      </c>
      <c r="H627" s="21"/>
      <c r="I627" s="20">
        <f t="shared" si="83"/>
        <v>617</v>
      </c>
    </row>
    <row r="628" spans="1:9" ht="15" customHeight="1" x14ac:dyDescent="0.25">
      <c r="A628" s="2" t="s">
        <v>230</v>
      </c>
      <c r="B628" s="1" t="s">
        <v>308</v>
      </c>
      <c r="C628" s="27" t="s">
        <v>231</v>
      </c>
      <c r="D628" s="27"/>
      <c r="E628" s="27"/>
      <c r="F628" s="16"/>
      <c r="G628" s="20">
        <f>G629+G634+G637</f>
        <v>12634.699999999999</v>
      </c>
      <c r="H628" s="20">
        <f>H629+H634+H637</f>
        <v>0</v>
      </c>
      <c r="I628" s="20">
        <f t="shared" si="83"/>
        <v>12634.699999999999</v>
      </c>
    </row>
    <row r="629" spans="1:9" ht="34.5" customHeight="1" x14ac:dyDescent="0.25">
      <c r="A629" s="2" t="s">
        <v>11</v>
      </c>
      <c r="B629" s="1" t="s">
        <v>308</v>
      </c>
      <c r="C629" s="27" t="s">
        <v>231</v>
      </c>
      <c r="D629" s="27"/>
      <c r="E629" s="27"/>
      <c r="F629" s="16" t="s">
        <v>12</v>
      </c>
      <c r="G629" s="20">
        <f>G630</f>
        <v>11182.4</v>
      </c>
      <c r="H629" s="20">
        <f>H630</f>
        <v>0</v>
      </c>
      <c r="I629" s="20">
        <f t="shared" si="83"/>
        <v>11182.4</v>
      </c>
    </row>
    <row r="630" spans="1:9" ht="15" customHeight="1" x14ac:dyDescent="0.25">
      <c r="A630" s="2" t="s">
        <v>218</v>
      </c>
      <c r="B630" s="1" t="s">
        <v>308</v>
      </c>
      <c r="C630" s="27" t="s">
        <v>231</v>
      </c>
      <c r="D630" s="27"/>
      <c r="E630" s="27"/>
      <c r="F630" s="16" t="s">
        <v>219</v>
      </c>
      <c r="G630" s="20">
        <f>G631+G632+G633</f>
        <v>11182.4</v>
      </c>
      <c r="H630" s="20">
        <f>H631+H632+H633</f>
        <v>0</v>
      </c>
      <c r="I630" s="20">
        <f t="shared" si="83"/>
        <v>11182.4</v>
      </c>
    </row>
    <row r="631" spans="1:9" ht="15" customHeight="1" x14ac:dyDescent="0.25">
      <c r="A631" s="2" t="s">
        <v>220</v>
      </c>
      <c r="B631" s="1" t="s">
        <v>308</v>
      </c>
      <c r="C631" s="27" t="s">
        <v>231</v>
      </c>
      <c r="D631" s="27"/>
      <c r="E631" s="27"/>
      <c r="F631" s="16" t="s">
        <v>221</v>
      </c>
      <c r="G631" s="20">
        <v>8592.9</v>
      </c>
      <c r="H631" s="20"/>
      <c r="I631" s="20">
        <f t="shared" si="83"/>
        <v>8592.9</v>
      </c>
    </row>
    <row r="632" spans="1:9" ht="15" customHeight="1" x14ac:dyDescent="0.25">
      <c r="A632" s="2" t="s">
        <v>303</v>
      </c>
      <c r="B632" s="1" t="s">
        <v>308</v>
      </c>
      <c r="C632" s="27" t="s">
        <v>231</v>
      </c>
      <c r="D632" s="27"/>
      <c r="E632" s="27"/>
      <c r="F632" s="16" t="s">
        <v>304</v>
      </c>
      <c r="G632" s="20">
        <v>1.5</v>
      </c>
      <c r="H632" s="20"/>
      <c r="I632" s="20">
        <f t="shared" si="83"/>
        <v>1.5</v>
      </c>
    </row>
    <row r="633" spans="1:9" ht="34.5" customHeight="1" x14ac:dyDescent="0.25">
      <c r="A633" s="2" t="s">
        <v>222</v>
      </c>
      <c r="B633" s="1" t="s">
        <v>308</v>
      </c>
      <c r="C633" s="27" t="s">
        <v>231</v>
      </c>
      <c r="D633" s="27"/>
      <c r="E633" s="27"/>
      <c r="F633" s="16" t="s">
        <v>223</v>
      </c>
      <c r="G633" s="21">
        <v>2588</v>
      </c>
      <c r="H633" s="21"/>
      <c r="I633" s="20">
        <f t="shared" si="83"/>
        <v>2588</v>
      </c>
    </row>
    <row r="634" spans="1:9" ht="15" customHeight="1" x14ac:dyDescent="0.25">
      <c r="A634" s="2" t="s">
        <v>31</v>
      </c>
      <c r="B634" s="1" t="s">
        <v>308</v>
      </c>
      <c r="C634" s="27" t="s">
        <v>231</v>
      </c>
      <c r="D634" s="27"/>
      <c r="E634" s="27"/>
      <c r="F634" s="16" t="s">
        <v>32</v>
      </c>
      <c r="G634" s="20">
        <f>G635</f>
        <v>1448.3</v>
      </c>
      <c r="H634" s="20">
        <f>H635</f>
        <v>0</v>
      </c>
      <c r="I634" s="20">
        <f t="shared" si="83"/>
        <v>1448.3</v>
      </c>
    </row>
    <row r="635" spans="1:9" ht="23.25" customHeight="1" x14ac:dyDescent="0.25">
      <c r="A635" s="2" t="s">
        <v>33</v>
      </c>
      <c r="B635" s="1" t="s">
        <v>308</v>
      </c>
      <c r="C635" s="27" t="s">
        <v>231</v>
      </c>
      <c r="D635" s="27"/>
      <c r="E635" s="27"/>
      <c r="F635" s="16" t="s">
        <v>34</v>
      </c>
      <c r="G635" s="20">
        <f>G636</f>
        <v>1448.3</v>
      </c>
      <c r="H635" s="20">
        <f>H636</f>
        <v>0</v>
      </c>
      <c r="I635" s="20">
        <f t="shared" si="83"/>
        <v>1448.3</v>
      </c>
    </row>
    <row r="636" spans="1:9" ht="15" customHeight="1" x14ac:dyDescent="0.25">
      <c r="A636" s="2" t="s">
        <v>35</v>
      </c>
      <c r="B636" s="1" t="s">
        <v>308</v>
      </c>
      <c r="C636" s="27" t="s">
        <v>231</v>
      </c>
      <c r="D636" s="27"/>
      <c r="E636" s="27"/>
      <c r="F636" s="16" t="s">
        <v>36</v>
      </c>
      <c r="G636" s="20">
        <v>1448.3</v>
      </c>
      <c r="H636" s="20"/>
      <c r="I636" s="20">
        <f t="shared" si="83"/>
        <v>1448.3</v>
      </c>
    </row>
    <row r="637" spans="1:9" ht="15" customHeight="1" x14ac:dyDescent="0.25">
      <c r="A637" s="2" t="s">
        <v>37</v>
      </c>
      <c r="B637" s="1" t="s">
        <v>308</v>
      </c>
      <c r="C637" s="27" t="s">
        <v>231</v>
      </c>
      <c r="D637" s="27"/>
      <c r="E637" s="27"/>
      <c r="F637" s="16" t="s">
        <v>38</v>
      </c>
      <c r="G637" s="21">
        <f>G638</f>
        <v>4</v>
      </c>
      <c r="H637" s="21">
        <f>H638</f>
        <v>0</v>
      </c>
      <c r="I637" s="20">
        <f t="shared" si="83"/>
        <v>4</v>
      </c>
    </row>
    <row r="638" spans="1:9" ht="15" customHeight="1" x14ac:dyDescent="0.25">
      <c r="A638" s="2" t="s">
        <v>39</v>
      </c>
      <c r="B638" s="1" t="s">
        <v>308</v>
      </c>
      <c r="C638" s="27" t="s">
        <v>231</v>
      </c>
      <c r="D638" s="27"/>
      <c r="E638" s="27"/>
      <c r="F638" s="16" t="s">
        <v>40</v>
      </c>
      <c r="G638" s="21">
        <f>G639</f>
        <v>4</v>
      </c>
      <c r="H638" s="21">
        <f>H639</f>
        <v>0</v>
      </c>
      <c r="I638" s="20">
        <f t="shared" si="83"/>
        <v>4</v>
      </c>
    </row>
    <row r="639" spans="1:9" ht="15" customHeight="1" x14ac:dyDescent="0.25">
      <c r="A639" s="2" t="s">
        <v>63</v>
      </c>
      <c r="B639" s="1" t="s">
        <v>308</v>
      </c>
      <c r="C639" s="27" t="s">
        <v>231</v>
      </c>
      <c r="D639" s="27"/>
      <c r="E639" s="27"/>
      <c r="F639" s="16" t="s">
        <v>64</v>
      </c>
      <c r="G639" s="21">
        <v>4</v>
      </c>
      <c r="H639" s="21"/>
      <c r="I639" s="20">
        <f t="shared" si="83"/>
        <v>4</v>
      </c>
    </row>
    <row r="640" spans="1:9" ht="23.25" customHeight="1" x14ac:dyDescent="0.25">
      <c r="A640" s="2" t="s">
        <v>309</v>
      </c>
      <c r="B640" s="1" t="s">
        <v>308</v>
      </c>
      <c r="C640" s="27" t="s">
        <v>310</v>
      </c>
      <c r="D640" s="27"/>
      <c r="E640" s="27"/>
      <c r="F640" s="16"/>
      <c r="G640" s="20">
        <f t="shared" ref="G640:H642" si="86">G641</f>
        <v>26872.5</v>
      </c>
      <c r="H640" s="20">
        <f t="shared" si="86"/>
        <v>0</v>
      </c>
      <c r="I640" s="20">
        <f t="shared" si="83"/>
        <v>26872.5</v>
      </c>
    </row>
    <row r="641" spans="1:9" ht="23.25" customHeight="1" x14ac:dyDescent="0.25">
      <c r="A641" s="2" t="s">
        <v>88</v>
      </c>
      <c r="B641" s="1" t="s">
        <v>308</v>
      </c>
      <c r="C641" s="27" t="s">
        <v>310</v>
      </c>
      <c r="D641" s="27"/>
      <c r="E641" s="27"/>
      <c r="F641" s="16" t="s">
        <v>89</v>
      </c>
      <c r="G641" s="20">
        <f t="shared" si="86"/>
        <v>26872.5</v>
      </c>
      <c r="H641" s="20">
        <f t="shared" si="86"/>
        <v>0</v>
      </c>
      <c r="I641" s="20">
        <f t="shared" si="83"/>
        <v>26872.5</v>
      </c>
    </row>
    <row r="642" spans="1:9" ht="15" customHeight="1" x14ac:dyDescent="0.25">
      <c r="A642" s="2" t="s">
        <v>99</v>
      </c>
      <c r="B642" s="1" t="s">
        <v>308</v>
      </c>
      <c r="C642" s="27" t="s">
        <v>310</v>
      </c>
      <c r="D642" s="27"/>
      <c r="E642" s="27"/>
      <c r="F642" s="16" t="s">
        <v>100</v>
      </c>
      <c r="G642" s="21">
        <f t="shared" si="86"/>
        <v>26872.5</v>
      </c>
      <c r="H642" s="21">
        <f t="shared" si="86"/>
        <v>0</v>
      </c>
      <c r="I642" s="20">
        <f t="shared" si="83"/>
        <v>26872.5</v>
      </c>
    </row>
    <row r="643" spans="1:9" ht="34.5" customHeight="1" x14ac:dyDescent="0.25">
      <c r="A643" s="2" t="s">
        <v>250</v>
      </c>
      <c r="B643" s="1" t="s">
        <v>308</v>
      </c>
      <c r="C643" s="27" t="s">
        <v>310</v>
      </c>
      <c r="D643" s="27"/>
      <c r="E643" s="27"/>
      <c r="F643" s="16" t="s">
        <v>251</v>
      </c>
      <c r="G643" s="20">
        <v>26872.5</v>
      </c>
      <c r="H643" s="20"/>
      <c r="I643" s="20">
        <f t="shared" si="83"/>
        <v>26872.5</v>
      </c>
    </row>
    <row r="644" spans="1:9" ht="15" customHeight="1" x14ac:dyDescent="0.25">
      <c r="A644" s="2" t="s">
        <v>311</v>
      </c>
      <c r="B644" s="1" t="s">
        <v>308</v>
      </c>
      <c r="C644" s="27" t="s">
        <v>312</v>
      </c>
      <c r="D644" s="27"/>
      <c r="E644" s="27"/>
      <c r="F644" s="16"/>
      <c r="G644" s="21">
        <f t="shared" ref="G644:H646" si="87">G645</f>
        <v>1448</v>
      </c>
      <c r="H644" s="21">
        <f t="shared" si="87"/>
        <v>0</v>
      </c>
      <c r="I644" s="20">
        <f t="shared" si="83"/>
        <v>1448</v>
      </c>
    </row>
    <row r="645" spans="1:9" ht="23.25" customHeight="1" x14ac:dyDescent="0.25">
      <c r="A645" s="2" t="s">
        <v>88</v>
      </c>
      <c r="B645" s="1" t="s">
        <v>308</v>
      </c>
      <c r="C645" s="27" t="s">
        <v>312</v>
      </c>
      <c r="D645" s="27"/>
      <c r="E645" s="27"/>
      <c r="F645" s="16" t="s">
        <v>89</v>
      </c>
      <c r="G645" s="21">
        <f t="shared" si="87"/>
        <v>1448</v>
      </c>
      <c r="H645" s="21">
        <f t="shared" si="87"/>
        <v>0</v>
      </c>
      <c r="I645" s="20">
        <f t="shared" si="83"/>
        <v>1448</v>
      </c>
    </row>
    <row r="646" spans="1:9" ht="15" customHeight="1" x14ac:dyDescent="0.25">
      <c r="A646" s="2" t="s">
        <v>99</v>
      </c>
      <c r="B646" s="1" t="s">
        <v>308</v>
      </c>
      <c r="C646" s="27" t="s">
        <v>312</v>
      </c>
      <c r="D646" s="27"/>
      <c r="E646" s="27"/>
      <c r="F646" s="16" t="s">
        <v>100</v>
      </c>
      <c r="G646" s="21">
        <f t="shared" si="87"/>
        <v>1448</v>
      </c>
      <c r="H646" s="21">
        <f t="shared" si="87"/>
        <v>0</v>
      </c>
      <c r="I646" s="20">
        <f t="shared" si="83"/>
        <v>1448</v>
      </c>
    </row>
    <row r="647" spans="1:9" ht="15" customHeight="1" x14ac:dyDescent="0.25">
      <c r="A647" s="2" t="s">
        <v>101</v>
      </c>
      <c r="B647" s="1" t="s">
        <v>308</v>
      </c>
      <c r="C647" s="27" t="s">
        <v>312</v>
      </c>
      <c r="D647" s="27"/>
      <c r="E647" s="27"/>
      <c r="F647" s="16" t="s">
        <v>102</v>
      </c>
      <c r="G647" s="21">
        <v>1448</v>
      </c>
      <c r="H647" s="21"/>
      <c r="I647" s="20">
        <f t="shared" si="83"/>
        <v>1448</v>
      </c>
    </row>
    <row r="648" spans="1:9" ht="15" customHeight="1" x14ac:dyDescent="0.25">
      <c r="A648" s="6" t="s">
        <v>313</v>
      </c>
      <c r="B648" s="4" t="s">
        <v>314</v>
      </c>
      <c r="C648" s="35"/>
      <c r="D648" s="35"/>
      <c r="E648" s="35"/>
      <c r="F648" s="17"/>
      <c r="G648" s="20">
        <f>G649+G654+G671+G684+G697</f>
        <v>62039.7</v>
      </c>
      <c r="H648" s="20">
        <f>H649+H654+H671+H684+H697</f>
        <v>0</v>
      </c>
      <c r="I648" s="20">
        <f t="shared" si="83"/>
        <v>62039.7</v>
      </c>
    </row>
    <row r="649" spans="1:9" ht="15" customHeight="1" x14ac:dyDescent="0.25">
      <c r="A649" s="5" t="s">
        <v>315</v>
      </c>
      <c r="B649" s="3" t="s">
        <v>316</v>
      </c>
      <c r="C649" s="28"/>
      <c r="D649" s="28"/>
      <c r="E649" s="28"/>
      <c r="F649" s="15"/>
      <c r="G649" s="20">
        <f t="shared" ref="G649:H652" si="88">G650</f>
        <v>4007.5</v>
      </c>
      <c r="H649" s="20">
        <f t="shared" si="88"/>
        <v>0</v>
      </c>
      <c r="I649" s="20">
        <f t="shared" si="83"/>
        <v>4007.5</v>
      </c>
    </row>
    <row r="650" spans="1:9" ht="15" customHeight="1" x14ac:dyDescent="0.25">
      <c r="A650" s="2" t="s">
        <v>317</v>
      </c>
      <c r="B650" s="1" t="s">
        <v>316</v>
      </c>
      <c r="C650" s="27" t="s">
        <v>318</v>
      </c>
      <c r="D650" s="27"/>
      <c r="E650" s="27"/>
      <c r="F650" s="16"/>
      <c r="G650" s="20">
        <f t="shared" si="88"/>
        <v>4007.5</v>
      </c>
      <c r="H650" s="20">
        <f t="shared" si="88"/>
        <v>0</v>
      </c>
      <c r="I650" s="20">
        <f t="shared" si="83"/>
        <v>4007.5</v>
      </c>
    </row>
    <row r="651" spans="1:9" ht="15" customHeight="1" x14ac:dyDescent="0.25">
      <c r="A651" s="2" t="s">
        <v>95</v>
      </c>
      <c r="B651" s="1" t="s">
        <v>316</v>
      </c>
      <c r="C651" s="27" t="s">
        <v>318</v>
      </c>
      <c r="D651" s="27"/>
      <c r="E651" s="27"/>
      <c r="F651" s="16" t="s">
        <v>96</v>
      </c>
      <c r="G651" s="20">
        <f t="shared" si="88"/>
        <v>4007.5</v>
      </c>
      <c r="H651" s="20">
        <f t="shared" si="88"/>
        <v>0</v>
      </c>
      <c r="I651" s="20">
        <f t="shared" si="83"/>
        <v>4007.5</v>
      </c>
    </row>
    <row r="652" spans="1:9" ht="15" customHeight="1" x14ac:dyDescent="0.25">
      <c r="A652" s="2" t="s">
        <v>319</v>
      </c>
      <c r="B652" s="1" t="s">
        <v>316</v>
      </c>
      <c r="C652" s="27" t="s">
        <v>318</v>
      </c>
      <c r="D652" s="27"/>
      <c r="E652" s="27"/>
      <c r="F652" s="16" t="s">
        <v>320</v>
      </c>
      <c r="G652" s="20">
        <f t="shared" si="88"/>
        <v>4007.5</v>
      </c>
      <c r="H652" s="20">
        <f t="shared" si="88"/>
        <v>0</v>
      </c>
      <c r="I652" s="20">
        <f t="shared" si="83"/>
        <v>4007.5</v>
      </c>
    </row>
    <row r="653" spans="1:9" ht="15" customHeight="1" x14ac:dyDescent="0.25">
      <c r="A653" s="2" t="s">
        <v>321</v>
      </c>
      <c r="B653" s="1" t="s">
        <v>316</v>
      </c>
      <c r="C653" s="27" t="s">
        <v>318</v>
      </c>
      <c r="D653" s="27"/>
      <c r="E653" s="27"/>
      <c r="F653" s="16" t="s">
        <v>322</v>
      </c>
      <c r="G653" s="20">
        <v>4007.5</v>
      </c>
      <c r="H653" s="20"/>
      <c r="I653" s="20">
        <f t="shared" si="83"/>
        <v>4007.5</v>
      </c>
    </row>
    <row r="654" spans="1:9" ht="15" customHeight="1" x14ac:dyDescent="0.25">
      <c r="A654" s="5" t="s">
        <v>323</v>
      </c>
      <c r="B654" s="3" t="s">
        <v>324</v>
      </c>
      <c r="C654" s="28"/>
      <c r="D654" s="28"/>
      <c r="E654" s="28"/>
      <c r="F654" s="15"/>
      <c r="G654" s="21">
        <f>G655+G659+G663+G667</f>
        <v>33274.199999999997</v>
      </c>
      <c r="H654" s="21">
        <f>H655+H659+H663+H667</f>
        <v>0</v>
      </c>
      <c r="I654" s="20">
        <f t="shared" si="83"/>
        <v>33274.199999999997</v>
      </c>
    </row>
    <row r="655" spans="1:9" ht="34.5" customHeight="1" x14ac:dyDescent="0.25">
      <c r="A655" s="2" t="s">
        <v>246</v>
      </c>
      <c r="B655" s="1" t="s">
        <v>324</v>
      </c>
      <c r="C655" s="27" t="s">
        <v>247</v>
      </c>
      <c r="D655" s="27"/>
      <c r="E655" s="27"/>
      <c r="F655" s="16"/>
      <c r="G655" s="21">
        <f t="shared" ref="G655:H657" si="89">G656</f>
        <v>150</v>
      </c>
      <c r="H655" s="21">
        <f t="shared" si="89"/>
        <v>0</v>
      </c>
      <c r="I655" s="20">
        <f t="shared" si="83"/>
        <v>150</v>
      </c>
    </row>
    <row r="656" spans="1:9" ht="23.25" customHeight="1" x14ac:dyDescent="0.25">
      <c r="A656" s="2" t="s">
        <v>88</v>
      </c>
      <c r="B656" s="1" t="s">
        <v>324</v>
      </c>
      <c r="C656" s="27" t="s">
        <v>247</v>
      </c>
      <c r="D656" s="27"/>
      <c r="E656" s="27"/>
      <c r="F656" s="16" t="s">
        <v>89</v>
      </c>
      <c r="G656" s="21">
        <f t="shared" si="89"/>
        <v>150</v>
      </c>
      <c r="H656" s="21">
        <f t="shared" si="89"/>
        <v>0</v>
      </c>
      <c r="I656" s="20">
        <f t="shared" si="83"/>
        <v>150</v>
      </c>
    </row>
    <row r="657" spans="1:9" ht="15" customHeight="1" x14ac:dyDescent="0.25">
      <c r="A657" s="2" t="s">
        <v>99</v>
      </c>
      <c r="B657" s="1" t="s">
        <v>324</v>
      </c>
      <c r="C657" s="27" t="s">
        <v>247</v>
      </c>
      <c r="D657" s="27"/>
      <c r="E657" s="27"/>
      <c r="F657" s="16" t="s">
        <v>100</v>
      </c>
      <c r="G657" s="21">
        <f t="shared" si="89"/>
        <v>150</v>
      </c>
      <c r="H657" s="21">
        <f t="shared" si="89"/>
        <v>0</v>
      </c>
      <c r="I657" s="20">
        <f t="shared" ref="I657:I720" si="90">G657+H657</f>
        <v>150</v>
      </c>
    </row>
    <row r="658" spans="1:9" ht="15" customHeight="1" x14ac:dyDescent="0.25">
      <c r="A658" s="2" t="s">
        <v>101</v>
      </c>
      <c r="B658" s="1" t="s">
        <v>324</v>
      </c>
      <c r="C658" s="27" t="s">
        <v>247</v>
      </c>
      <c r="D658" s="27"/>
      <c r="E658" s="27"/>
      <c r="F658" s="16" t="s">
        <v>102</v>
      </c>
      <c r="G658" s="21">
        <v>150</v>
      </c>
      <c r="H658" s="21"/>
      <c r="I658" s="20">
        <f t="shared" si="90"/>
        <v>150</v>
      </c>
    </row>
    <row r="659" spans="1:9" ht="23.25" customHeight="1" x14ac:dyDescent="0.25">
      <c r="A659" s="2" t="s">
        <v>51</v>
      </c>
      <c r="B659" s="1" t="s">
        <v>324</v>
      </c>
      <c r="C659" s="27" t="s">
        <v>52</v>
      </c>
      <c r="D659" s="27"/>
      <c r="E659" s="27"/>
      <c r="F659" s="16"/>
      <c r="G659" s="21">
        <f t="shared" ref="G659:H661" si="91">G660</f>
        <v>22544.6</v>
      </c>
      <c r="H659" s="21">
        <f t="shared" si="91"/>
        <v>0</v>
      </c>
      <c r="I659" s="20">
        <f t="shared" si="90"/>
        <v>22544.6</v>
      </c>
    </row>
    <row r="660" spans="1:9" ht="23.25" customHeight="1" x14ac:dyDescent="0.25">
      <c r="A660" s="2" t="s">
        <v>88</v>
      </c>
      <c r="B660" s="1" t="s">
        <v>324</v>
      </c>
      <c r="C660" s="27" t="s">
        <v>52</v>
      </c>
      <c r="D660" s="27"/>
      <c r="E660" s="27"/>
      <c r="F660" s="16" t="s">
        <v>89</v>
      </c>
      <c r="G660" s="21">
        <f t="shared" si="91"/>
        <v>22544.6</v>
      </c>
      <c r="H660" s="21">
        <f t="shared" si="91"/>
        <v>0</v>
      </c>
      <c r="I660" s="20">
        <f t="shared" si="90"/>
        <v>22544.6</v>
      </c>
    </row>
    <row r="661" spans="1:9" ht="15" customHeight="1" x14ac:dyDescent="0.25">
      <c r="A661" s="2" t="s">
        <v>99</v>
      </c>
      <c r="B661" s="1" t="s">
        <v>324</v>
      </c>
      <c r="C661" s="27" t="s">
        <v>52</v>
      </c>
      <c r="D661" s="27"/>
      <c r="E661" s="27"/>
      <c r="F661" s="16" t="s">
        <v>100</v>
      </c>
      <c r="G661" s="21">
        <f t="shared" si="91"/>
        <v>22544.6</v>
      </c>
      <c r="H661" s="21">
        <f t="shared" si="91"/>
        <v>0</v>
      </c>
      <c r="I661" s="20">
        <f t="shared" si="90"/>
        <v>22544.6</v>
      </c>
    </row>
    <row r="662" spans="1:9" ht="34.5" customHeight="1" x14ac:dyDescent="0.25">
      <c r="A662" s="2" t="s">
        <v>250</v>
      </c>
      <c r="B662" s="1" t="s">
        <v>324</v>
      </c>
      <c r="C662" s="27" t="s">
        <v>52</v>
      </c>
      <c r="D662" s="27"/>
      <c r="E662" s="27"/>
      <c r="F662" s="16" t="s">
        <v>251</v>
      </c>
      <c r="G662" s="20">
        <v>22544.6</v>
      </c>
      <c r="H662" s="20"/>
      <c r="I662" s="20">
        <f t="shared" si="90"/>
        <v>22544.6</v>
      </c>
    </row>
    <row r="663" spans="1:9" ht="15" customHeight="1" x14ac:dyDescent="0.25">
      <c r="A663" s="2" t="s">
        <v>325</v>
      </c>
      <c r="B663" s="1" t="s">
        <v>324</v>
      </c>
      <c r="C663" s="27" t="s">
        <v>326</v>
      </c>
      <c r="D663" s="27"/>
      <c r="E663" s="27"/>
      <c r="F663" s="16"/>
      <c r="G663" s="20">
        <f t="shared" ref="G663:H665" si="92">G664</f>
        <v>10241.9</v>
      </c>
      <c r="H663" s="20">
        <f t="shared" si="92"/>
        <v>0</v>
      </c>
      <c r="I663" s="20">
        <f t="shared" si="90"/>
        <v>10241.9</v>
      </c>
    </row>
    <row r="664" spans="1:9" ht="23.25" customHeight="1" x14ac:dyDescent="0.25">
      <c r="A664" s="2" t="s">
        <v>88</v>
      </c>
      <c r="B664" s="1" t="s">
        <v>324</v>
      </c>
      <c r="C664" s="27" t="s">
        <v>326</v>
      </c>
      <c r="D664" s="27"/>
      <c r="E664" s="27"/>
      <c r="F664" s="16" t="s">
        <v>89</v>
      </c>
      <c r="G664" s="21">
        <f t="shared" si="92"/>
        <v>10241.9</v>
      </c>
      <c r="H664" s="21">
        <f t="shared" si="92"/>
        <v>0</v>
      </c>
      <c r="I664" s="20">
        <f t="shared" si="90"/>
        <v>10241.9</v>
      </c>
    </row>
    <row r="665" spans="1:9" ht="15" customHeight="1" x14ac:dyDescent="0.25">
      <c r="A665" s="2" t="s">
        <v>99</v>
      </c>
      <c r="B665" s="1" t="s">
        <v>324</v>
      </c>
      <c r="C665" s="27" t="s">
        <v>326</v>
      </c>
      <c r="D665" s="27"/>
      <c r="E665" s="27"/>
      <c r="F665" s="16" t="s">
        <v>100</v>
      </c>
      <c r="G665" s="21">
        <f t="shared" si="92"/>
        <v>10241.9</v>
      </c>
      <c r="H665" s="21">
        <f t="shared" si="92"/>
        <v>0</v>
      </c>
      <c r="I665" s="20">
        <f t="shared" si="90"/>
        <v>10241.9</v>
      </c>
    </row>
    <row r="666" spans="1:9" ht="15" customHeight="1" x14ac:dyDescent="0.25">
      <c r="A666" s="2" t="s">
        <v>101</v>
      </c>
      <c r="B666" s="1" t="s">
        <v>324</v>
      </c>
      <c r="C666" s="27" t="s">
        <v>326</v>
      </c>
      <c r="D666" s="27"/>
      <c r="E666" s="27"/>
      <c r="F666" s="16" t="s">
        <v>102</v>
      </c>
      <c r="G666" s="20">
        <v>10241.9</v>
      </c>
      <c r="H666" s="20"/>
      <c r="I666" s="20">
        <f t="shared" si="90"/>
        <v>10241.9</v>
      </c>
    </row>
    <row r="667" spans="1:9" ht="15" customHeight="1" x14ac:dyDescent="0.25">
      <c r="A667" s="2" t="s">
        <v>327</v>
      </c>
      <c r="B667" s="1" t="s">
        <v>324</v>
      </c>
      <c r="C667" s="27" t="s">
        <v>328</v>
      </c>
      <c r="D667" s="27"/>
      <c r="E667" s="27"/>
      <c r="F667" s="16"/>
      <c r="G667" s="20">
        <f t="shared" ref="G667:H669" si="93">G668</f>
        <v>337.7</v>
      </c>
      <c r="H667" s="20">
        <f t="shared" si="93"/>
        <v>0</v>
      </c>
      <c r="I667" s="20">
        <f t="shared" si="90"/>
        <v>337.7</v>
      </c>
    </row>
    <row r="668" spans="1:9" ht="23.25" customHeight="1" x14ac:dyDescent="0.25">
      <c r="A668" s="2" t="s">
        <v>88</v>
      </c>
      <c r="B668" s="1" t="s">
        <v>324</v>
      </c>
      <c r="C668" s="27" t="s">
        <v>328</v>
      </c>
      <c r="D668" s="27"/>
      <c r="E668" s="27"/>
      <c r="F668" s="16" t="s">
        <v>89</v>
      </c>
      <c r="G668" s="20">
        <f t="shared" si="93"/>
        <v>337.7</v>
      </c>
      <c r="H668" s="20">
        <f t="shared" si="93"/>
        <v>0</v>
      </c>
      <c r="I668" s="20">
        <f t="shared" si="90"/>
        <v>337.7</v>
      </c>
    </row>
    <row r="669" spans="1:9" ht="15" customHeight="1" x14ac:dyDescent="0.25">
      <c r="A669" s="2" t="s">
        <v>99</v>
      </c>
      <c r="B669" s="1" t="s">
        <v>324</v>
      </c>
      <c r="C669" s="27" t="s">
        <v>328</v>
      </c>
      <c r="D669" s="27"/>
      <c r="E669" s="27"/>
      <c r="F669" s="16" t="s">
        <v>100</v>
      </c>
      <c r="G669" s="20">
        <f t="shared" si="93"/>
        <v>337.7</v>
      </c>
      <c r="H669" s="20">
        <f t="shared" si="93"/>
        <v>0</v>
      </c>
      <c r="I669" s="20">
        <f t="shared" si="90"/>
        <v>337.7</v>
      </c>
    </row>
    <row r="670" spans="1:9" ht="15" customHeight="1" x14ac:dyDescent="0.25">
      <c r="A670" s="2" t="s">
        <v>101</v>
      </c>
      <c r="B670" s="1" t="s">
        <v>324</v>
      </c>
      <c r="C670" s="27" t="s">
        <v>328</v>
      </c>
      <c r="D670" s="27"/>
      <c r="E670" s="27"/>
      <c r="F670" s="16" t="s">
        <v>102</v>
      </c>
      <c r="G670" s="20">
        <v>337.7</v>
      </c>
      <c r="H670" s="20"/>
      <c r="I670" s="20">
        <f t="shared" si="90"/>
        <v>337.7</v>
      </c>
    </row>
    <row r="671" spans="1:9" ht="15" customHeight="1" x14ac:dyDescent="0.25">
      <c r="A671" s="5" t="s">
        <v>329</v>
      </c>
      <c r="B671" s="3" t="s">
        <v>330</v>
      </c>
      <c r="C671" s="28"/>
      <c r="D671" s="28"/>
      <c r="E671" s="28"/>
      <c r="F671" s="15"/>
      <c r="G671" s="20">
        <f>G672+G676+G680</f>
        <v>2586.3000000000002</v>
      </c>
      <c r="H671" s="20">
        <f>H672+H676+H680</f>
        <v>0</v>
      </c>
      <c r="I671" s="20">
        <f t="shared" si="90"/>
        <v>2586.3000000000002</v>
      </c>
    </row>
    <row r="672" spans="1:9" ht="34.5" customHeight="1" x14ac:dyDescent="0.25">
      <c r="A672" s="2" t="s">
        <v>331</v>
      </c>
      <c r="B672" s="1" t="s">
        <v>330</v>
      </c>
      <c r="C672" s="27" t="s">
        <v>332</v>
      </c>
      <c r="D672" s="27"/>
      <c r="E672" s="27"/>
      <c r="F672" s="16"/>
      <c r="G672" s="20">
        <f t="shared" ref="G672:H674" si="94">G673</f>
        <v>1501.3</v>
      </c>
      <c r="H672" s="20">
        <f t="shared" si="94"/>
        <v>0</v>
      </c>
      <c r="I672" s="20">
        <f t="shared" si="90"/>
        <v>1501.3</v>
      </c>
    </row>
    <row r="673" spans="1:9" ht="15" customHeight="1" x14ac:dyDescent="0.25">
      <c r="A673" s="2" t="s">
        <v>95</v>
      </c>
      <c r="B673" s="1" t="s">
        <v>330</v>
      </c>
      <c r="C673" s="27" t="s">
        <v>332</v>
      </c>
      <c r="D673" s="27"/>
      <c r="E673" s="27"/>
      <c r="F673" s="16" t="s">
        <v>96</v>
      </c>
      <c r="G673" s="20">
        <f t="shared" si="94"/>
        <v>1501.3</v>
      </c>
      <c r="H673" s="20">
        <f t="shared" si="94"/>
        <v>0</v>
      </c>
      <c r="I673" s="20">
        <f t="shared" si="90"/>
        <v>1501.3</v>
      </c>
    </row>
    <row r="674" spans="1:9" ht="15" customHeight="1" x14ac:dyDescent="0.25">
      <c r="A674" s="2" t="s">
        <v>291</v>
      </c>
      <c r="B674" s="1" t="s">
        <v>330</v>
      </c>
      <c r="C674" s="27" t="s">
        <v>332</v>
      </c>
      <c r="D674" s="27"/>
      <c r="E674" s="27"/>
      <c r="F674" s="16" t="s">
        <v>292</v>
      </c>
      <c r="G674" s="20">
        <f t="shared" si="94"/>
        <v>1501.3</v>
      </c>
      <c r="H674" s="20">
        <f t="shared" si="94"/>
        <v>0</v>
      </c>
      <c r="I674" s="20">
        <f t="shared" si="90"/>
        <v>1501.3</v>
      </c>
    </row>
    <row r="675" spans="1:9" ht="15" customHeight="1" x14ac:dyDescent="0.25">
      <c r="A675" s="2" t="s">
        <v>333</v>
      </c>
      <c r="B675" s="1" t="s">
        <v>330</v>
      </c>
      <c r="C675" s="27" t="s">
        <v>332</v>
      </c>
      <c r="D675" s="27"/>
      <c r="E675" s="27"/>
      <c r="F675" s="16" t="s">
        <v>334</v>
      </c>
      <c r="G675" s="20">
        <v>1501.3</v>
      </c>
      <c r="H675" s="20"/>
      <c r="I675" s="20">
        <f t="shared" si="90"/>
        <v>1501.3</v>
      </c>
    </row>
    <row r="676" spans="1:9" ht="15" customHeight="1" x14ac:dyDescent="0.25">
      <c r="A676" s="2" t="s">
        <v>80</v>
      </c>
      <c r="B676" s="1" t="s">
        <v>330</v>
      </c>
      <c r="C676" s="27" t="s">
        <v>81</v>
      </c>
      <c r="D676" s="27"/>
      <c r="E676" s="27"/>
      <c r="F676" s="16"/>
      <c r="G676" s="20">
        <f t="shared" ref="G676:H678" si="95">G677</f>
        <v>215.5</v>
      </c>
      <c r="H676" s="20">
        <f t="shared" si="95"/>
        <v>0</v>
      </c>
      <c r="I676" s="20">
        <f t="shared" si="90"/>
        <v>215.5</v>
      </c>
    </row>
    <row r="677" spans="1:9" ht="15" customHeight="1" x14ac:dyDescent="0.25">
      <c r="A677" s="2" t="s">
        <v>95</v>
      </c>
      <c r="B677" s="1" t="s">
        <v>330</v>
      </c>
      <c r="C677" s="27" t="s">
        <v>81</v>
      </c>
      <c r="D677" s="27"/>
      <c r="E677" s="27"/>
      <c r="F677" s="16" t="s">
        <v>96</v>
      </c>
      <c r="G677" s="20">
        <f t="shared" si="95"/>
        <v>215.5</v>
      </c>
      <c r="H677" s="20">
        <f t="shared" si="95"/>
        <v>0</v>
      </c>
      <c r="I677" s="20">
        <f t="shared" si="90"/>
        <v>215.5</v>
      </c>
    </row>
    <row r="678" spans="1:9" ht="15" customHeight="1" x14ac:dyDescent="0.25">
      <c r="A678" s="2" t="s">
        <v>319</v>
      </c>
      <c r="B678" s="1" t="s">
        <v>330</v>
      </c>
      <c r="C678" s="27" t="s">
        <v>81</v>
      </c>
      <c r="D678" s="27"/>
      <c r="E678" s="27"/>
      <c r="F678" s="16" t="s">
        <v>320</v>
      </c>
      <c r="G678" s="20">
        <f t="shared" si="95"/>
        <v>215.5</v>
      </c>
      <c r="H678" s="20">
        <f t="shared" si="95"/>
        <v>0</v>
      </c>
      <c r="I678" s="20">
        <f t="shared" si="90"/>
        <v>215.5</v>
      </c>
    </row>
    <row r="679" spans="1:9" ht="23.25" customHeight="1" x14ac:dyDescent="0.25">
      <c r="A679" s="2" t="s">
        <v>335</v>
      </c>
      <c r="B679" s="1" t="s">
        <v>330</v>
      </c>
      <c r="C679" s="27" t="s">
        <v>81</v>
      </c>
      <c r="D679" s="27"/>
      <c r="E679" s="27"/>
      <c r="F679" s="16" t="s">
        <v>336</v>
      </c>
      <c r="G679" s="20">
        <v>215.5</v>
      </c>
      <c r="H679" s="20"/>
      <c r="I679" s="20">
        <f t="shared" si="90"/>
        <v>215.5</v>
      </c>
    </row>
    <row r="680" spans="1:9" ht="34.5" customHeight="1" x14ac:dyDescent="0.25">
      <c r="A680" s="2" t="s">
        <v>337</v>
      </c>
      <c r="B680" s="1" t="s">
        <v>330</v>
      </c>
      <c r="C680" s="27" t="s">
        <v>338</v>
      </c>
      <c r="D680" s="27"/>
      <c r="E680" s="27"/>
      <c r="F680" s="16"/>
      <c r="G680" s="20">
        <f t="shared" ref="G680:H682" si="96">G681</f>
        <v>869.5</v>
      </c>
      <c r="H680" s="20">
        <f t="shared" si="96"/>
        <v>0</v>
      </c>
      <c r="I680" s="20">
        <f t="shared" si="90"/>
        <v>869.5</v>
      </c>
    </row>
    <row r="681" spans="1:9" ht="15" customHeight="1" x14ac:dyDescent="0.25">
      <c r="A681" s="2" t="s">
        <v>95</v>
      </c>
      <c r="B681" s="1" t="s">
        <v>330</v>
      </c>
      <c r="C681" s="27" t="s">
        <v>338</v>
      </c>
      <c r="D681" s="27"/>
      <c r="E681" s="27"/>
      <c r="F681" s="16" t="s">
        <v>96</v>
      </c>
      <c r="G681" s="20">
        <f t="shared" si="96"/>
        <v>869.5</v>
      </c>
      <c r="H681" s="20">
        <f t="shared" si="96"/>
        <v>0</v>
      </c>
      <c r="I681" s="20">
        <f t="shared" si="90"/>
        <v>869.5</v>
      </c>
    </row>
    <row r="682" spans="1:9" ht="15" customHeight="1" x14ac:dyDescent="0.25">
      <c r="A682" s="2" t="s">
        <v>291</v>
      </c>
      <c r="B682" s="1" t="s">
        <v>330</v>
      </c>
      <c r="C682" s="27" t="s">
        <v>338</v>
      </c>
      <c r="D682" s="27"/>
      <c r="E682" s="27"/>
      <c r="F682" s="16" t="s">
        <v>292</v>
      </c>
      <c r="G682" s="20">
        <f t="shared" si="96"/>
        <v>869.5</v>
      </c>
      <c r="H682" s="20">
        <f t="shared" si="96"/>
        <v>0</v>
      </c>
      <c r="I682" s="20">
        <f t="shared" si="90"/>
        <v>869.5</v>
      </c>
    </row>
    <row r="683" spans="1:9" ht="15" customHeight="1" x14ac:dyDescent="0.25">
      <c r="A683" s="2" t="s">
        <v>333</v>
      </c>
      <c r="B683" s="1" t="s">
        <v>330</v>
      </c>
      <c r="C683" s="27" t="s">
        <v>338</v>
      </c>
      <c r="D683" s="27"/>
      <c r="E683" s="27"/>
      <c r="F683" s="16" t="s">
        <v>334</v>
      </c>
      <c r="G683" s="20">
        <v>869.5</v>
      </c>
      <c r="H683" s="20"/>
      <c r="I683" s="20">
        <f t="shared" si="90"/>
        <v>869.5</v>
      </c>
    </row>
    <row r="684" spans="1:9" ht="15" customHeight="1" x14ac:dyDescent="0.25">
      <c r="A684" s="5" t="s">
        <v>339</v>
      </c>
      <c r="B684" s="3" t="s">
        <v>340</v>
      </c>
      <c r="C684" s="28"/>
      <c r="D684" s="28"/>
      <c r="E684" s="28"/>
      <c r="F684" s="15"/>
      <c r="G684" s="21">
        <f>G685+G689+G693</f>
        <v>21586.2</v>
      </c>
      <c r="H684" s="21">
        <f>H685+H689+H693</f>
        <v>0</v>
      </c>
      <c r="I684" s="20">
        <f t="shared" si="90"/>
        <v>21586.2</v>
      </c>
    </row>
    <row r="685" spans="1:9" ht="15" customHeight="1" x14ac:dyDescent="0.25">
      <c r="A685" s="2" t="s">
        <v>341</v>
      </c>
      <c r="B685" s="1" t="s">
        <v>340</v>
      </c>
      <c r="C685" s="27" t="s">
        <v>342</v>
      </c>
      <c r="D685" s="27"/>
      <c r="E685" s="27"/>
      <c r="F685" s="16"/>
      <c r="G685" s="21">
        <f t="shared" ref="G685:H687" si="97">G686</f>
        <v>6605</v>
      </c>
      <c r="H685" s="21">
        <f t="shared" si="97"/>
        <v>0</v>
      </c>
      <c r="I685" s="20">
        <f t="shared" si="90"/>
        <v>6605</v>
      </c>
    </row>
    <row r="686" spans="1:9" ht="15" customHeight="1" x14ac:dyDescent="0.25">
      <c r="A686" s="2" t="s">
        <v>95</v>
      </c>
      <c r="B686" s="1" t="s">
        <v>340</v>
      </c>
      <c r="C686" s="27" t="s">
        <v>342</v>
      </c>
      <c r="D686" s="27"/>
      <c r="E686" s="27"/>
      <c r="F686" s="16" t="s">
        <v>96</v>
      </c>
      <c r="G686" s="21">
        <f t="shared" si="97"/>
        <v>6605</v>
      </c>
      <c r="H686" s="21">
        <f t="shared" si="97"/>
        <v>0</v>
      </c>
      <c r="I686" s="20">
        <f t="shared" si="90"/>
        <v>6605</v>
      </c>
    </row>
    <row r="687" spans="1:9" ht="15" customHeight="1" x14ac:dyDescent="0.25">
      <c r="A687" s="2" t="s">
        <v>291</v>
      </c>
      <c r="B687" s="1" t="s">
        <v>340</v>
      </c>
      <c r="C687" s="27" t="s">
        <v>342</v>
      </c>
      <c r="D687" s="27"/>
      <c r="E687" s="27"/>
      <c r="F687" s="16" t="s">
        <v>292</v>
      </c>
      <c r="G687" s="21">
        <f t="shared" si="97"/>
        <v>6605</v>
      </c>
      <c r="H687" s="21">
        <f t="shared" si="97"/>
        <v>0</v>
      </c>
      <c r="I687" s="20">
        <f t="shared" si="90"/>
        <v>6605</v>
      </c>
    </row>
    <row r="688" spans="1:9" ht="23.25" customHeight="1" x14ac:dyDescent="0.25">
      <c r="A688" s="2" t="s">
        <v>343</v>
      </c>
      <c r="B688" s="1" t="s">
        <v>340</v>
      </c>
      <c r="C688" s="27" t="s">
        <v>342</v>
      </c>
      <c r="D688" s="27"/>
      <c r="E688" s="27"/>
      <c r="F688" s="16" t="s">
        <v>344</v>
      </c>
      <c r="G688" s="21">
        <v>6605</v>
      </c>
      <c r="H688" s="21"/>
      <c r="I688" s="20">
        <f t="shared" si="90"/>
        <v>6605</v>
      </c>
    </row>
    <row r="689" spans="1:9" ht="15" customHeight="1" x14ac:dyDescent="0.25">
      <c r="A689" s="2" t="s">
        <v>345</v>
      </c>
      <c r="B689" s="1" t="s">
        <v>340</v>
      </c>
      <c r="C689" s="27" t="s">
        <v>346</v>
      </c>
      <c r="D689" s="27"/>
      <c r="E689" s="27"/>
      <c r="F689" s="16"/>
      <c r="G689" s="21">
        <f t="shared" ref="G689:H691" si="98">G690</f>
        <v>8354.2000000000007</v>
      </c>
      <c r="H689" s="21">
        <f t="shared" si="98"/>
        <v>0</v>
      </c>
      <c r="I689" s="20">
        <f t="shared" si="90"/>
        <v>8354.2000000000007</v>
      </c>
    </row>
    <row r="690" spans="1:9" ht="15" customHeight="1" x14ac:dyDescent="0.25">
      <c r="A690" s="2" t="s">
        <v>95</v>
      </c>
      <c r="B690" s="1" t="s">
        <v>340</v>
      </c>
      <c r="C690" s="27" t="s">
        <v>346</v>
      </c>
      <c r="D690" s="27"/>
      <c r="E690" s="27"/>
      <c r="F690" s="16" t="s">
        <v>96</v>
      </c>
      <c r="G690" s="21">
        <f t="shared" si="98"/>
        <v>8354.2000000000007</v>
      </c>
      <c r="H690" s="21">
        <f t="shared" si="98"/>
        <v>0</v>
      </c>
      <c r="I690" s="20">
        <f t="shared" si="90"/>
        <v>8354.2000000000007</v>
      </c>
    </row>
    <row r="691" spans="1:9" ht="15" customHeight="1" x14ac:dyDescent="0.25">
      <c r="A691" s="2" t="s">
        <v>291</v>
      </c>
      <c r="B691" s="1" t="s">
        <v>340</v>
      </c>
      <c r="C691" s="27" t="s">
        <v>346</v>
      </c>
      <c r="D691" s="27"/>
      <c r="E691" s="27"/>
      <c r="F691" s="16" t="s">
        <v>292</v>
      </c>
      <c r="G691" s="21">
        <f t="shared" si="98"/>
        <v>8354.2000000000007</v>
      </c>
      <c r="H691" s="21">
        <f t="shared" si="98"/>
        <v>0</v>
      </c>
      <c r="I691" s="20">
        <f t="shared" si="90"/>
        <v>8354.2000000000007</v>
      </c>
    </row>
    <row r="692" spans="1:9" ht="15" customHeight="1" x14ac:dyDescent="0.25">
      <c r="A692" s="2" t="s">
        <v>293</v>
      </c>
      <c r="B692" s="1" t="s">
        <v>340</v>
      </c>
      <c r="C692" s="27" t="s">
        <v>346</v>
      </c>
      <c r="D692" s="27"/>
      <c r="E692" s="27"/>
      <c r="F692" s="16" t="s">
        <v>294</v>
      </c>
      <c r="G692" s="20">
        <v>8354.2000000000007</v>
      </c>
      <c r="H692" s="20"/>
      <c r="I692" s="20">
        <f t="shared" si="90"/>
        <v>8354.2000000000007</v>
      </c>
    </row>
    <row r="693" spans="1:9" ht="15" customHeight="1" x14ac:dyDescent="0.25">
      <c r="A693" s="2" t="s">
        <v>347</v>
      </c>
      <c r="B693" s="1" t="s">
        <v>340</v>
      </c>
      <c r="C693" s="27" t="s">
        <v>348</v>
      </c>
      <c r="D693" s="27"/>
      <c r="E693" s="27"/>
      <c r="F693" s="16"/>
      <c r="G693" s="21">
        <f t="shared" ref="G693:H695" si="99">G694</f>
        <v>6627</v>
      </c>
      <c r="H693" s="21">
        <f t="shared" si="99"/>
        <v>0</v>
      </c>
      <c r="I693" s="20">
        <f t="shared" si="90"/>
        <v>6627</v>
      </c>
    </row>
    <row r="694" spans="1:9" ht="15" customHeight="1" x14ac:dyDescent="0.25">
      <c r="A694" s="2" t="s">
        <v>95</v>
      </c>
      <c r="B694" s="1" t="s">
        <v>340</v>
      </c>
      <c r="C694" s="27" t="s">
        <v>348</v>
      </c>
      <c r="D694" s="27"/>
      <c r="E694" s="27"/>
      <c r="F694" s="16" t="s">
        <v>96</v>
      </c>
      <c r="G694" s="21">
        <f t="shared" si="99"/>
        <v>6627</v>
      </c>
      <c r="H694" s="21">
        <f t="shared" si="99"/>
        <v>0</v>
      </c>
      <c r="I694" s="20">
        <f t="shared" si="90"/>
        <v>6627</v>
      </c>
    </row>
    <row r="695" spans="1:9" ht="15" customHeight="1" x14ac:dyDescent="0.25">
      <c r="A695" s="2" t="s">
        <v>291</v>
      </c>
      <c r="B695" s="1" t="s">
        <v>340</v>
      </c>
      <c r="C695" s="27" t="s">
        <v>348</v>
      </c>
      <c r="D695" s="27"/>
      <c r="E695" s="27"/>
      <c r="F695" s="16" t="s">
        <v>292</v>
      </c>
      <c r="G695" s="21">
        <f t="shared" si="99"/>
        <v>6627</v>
      </c>
      <c r="H695" s="21">
        <f t="shared" si="99"/>
        <v>0</v>
      </c>
      <c r="I695" s="20">
        <f t="shared" si="90"/>
        <v>6627</v>
      </c>
    </row>
    <row r="696" spans="1:9" ht="23.25" customHeight="1" x14ac:dyDescent="0.25">
      <c r="A696" s="2" t="s">
        <v>343</v>
      </c>
      <c r="B696" s="1" t="s">
        <v>340</v>
      </c>
      <c r="C696" s="27" t="s">
        <v>348</v>
      </c>
      <c r="D696" s="27"/>
      <c r="E696" s="27"/>
      <c r="F696" s="16" t="s">
        <v>344</v>
      </c>
      <c r="G696" s="21">
        <v>6627</v>
      </c>
      <c r="H696" s="21"/>
      <c r="I696" s="20">
        <f t="shared" si="90"/>
        <v>6627</v>
      </c>
    </row>
    <row r="697" spans="1:9" ht="15" customHeight="1" x14ac:dyDescent="0.25">
      <c r="A697" s="5" t="s">
        <v>349</v>
      </c>
      <c r="B697" s="3" t="s">
        <v>350</v>
      </c>
      <c r="C697" s="28"/>
      <c r="D697" s="28"/>
      <c r="E697" s="28"/>
      <c r="F697" s="15"/>
      <c r="G697" s="21">
        <f>G698+G706+G702</f>
        <v>585.5</v>
      </c>
      <c r="H697" s="21">
        <f>H698+H706+H702</f>
        <v>0</v>
      </c>
      <c r="I697" s="20">
        <f t="shared" si="90"/>
        <v>585.5</v>
      </c>
    </row>
    <row r="698" spans="1:9" ht="57" customHeight="1" x14ac:dyDescent="0.25">
      <c r="A698" s="2" t="s">
        <v>351</v>
      </c>
      <c r="B698" s="1" t="s">
        <v>350</v>
      </c>
      <c r="C698" s="27" t="s">
        <v>352</v>
      </c>
      <c r="D698" s="27"/>
      <c r="E698" s="27"/>
      <c r="F698" s="16"/>
      <c r="G698" s="20">
        <f t="shared" ref="G698:H700" si="100">G699</f>
        <v>1.5</v>
      </c>
      <c r="H698" s="20">
        <f t="shared" si="100"/>
        <v>0</v>
      </c>
      <c r="I698" s="20">
        <f t="shared" si="90"/>
        <v>1.5</v>
      </c>
    </row>
    <row r="699" spans="1:9" ht="23.25" customHeight="1" x14ac:dyDescent="0.25">
      <c r="A699" s="2" t="s">
        <v>88</v>
      </c>
      <c r="B699" s="1" t="s">
        <v>350</v>
      </c>
      <c r="C699" s="27" t="s">
        <v>352</v>
      </c>
      <c r="D699" s="27"/>
      <c r="E699" s="27"/>
      <c r="F699" s="16" t="s">
        <v>89</v>
      </c>
      <c r="G699" s="20">
        <f t="shared" si="100"/>
        <v>1.5</v>
      </c>
      <c r="H699" s="20">
        <f t="shared" si="100"/>
        <v>0</v>
      </c>
      <c r="I699" s="20">
        <f t="shared" si="90"/>
        <v>1.5</v>
      </c>
    </row>
    <row r="700" spans="1:9" ht="15" customHeight="1" x14ac:dyDescent="0.25">
      <c r="A700" s="2" t="s">
        <v>99</v>
      </c>
      <c r="B700" s="1" t="s">
        <v>350</v>
      </c>
      <c r="C700" s="27" t="s">
        <v>352</v>
      </c>
      <c r="D700" s="27"/>
      <c r="E700" s="27"/>
      <c r="F700" s="16" t="s">
        <v>100</v>
      </c>
      <c r="G700" s="20">
        <f t="shared" si="100"/>
        <v>1.5</v>
      </c>
      <c r="H700" s="20">
        <f t="shared" si="100"/>
        <v>0</v>
      </c>
      <c r="I700" s="20">
        <f t="shared" si="90"/>
        <v>1.5</v>
      </c>
    </row>
    <row r="701" spans="1:9" ht="15" customHeight="1" x14ac:dyDescent="0.25">
      <c r="A701" s="2" t="s">
        <v>101</v>
      </c>
      <c r="B701" s="1" t="s">
        <v>350</v>
      </c>
      <c r="C701" s="27" t="s">
        <v>352</v>
      </c>
      <c r="D701" s="27"/>
      <c r="E701" s="27"/>
      <c r="F701" s="16" t="s">
        <v>102</v>
      </c>
      <c r="G701" s="20">
        <v>1.5</v>
      </c>
      <c r="H701" s="20"/>
      <c r="I701" s="20">
        <f t="shared" si="90"/>
        <v>1.5</v>
      </c>
    </row>
    <row r="702" spans="1:9" ht="24" customHeight="1" x14ac:dyDescent="0.25">
      <c r="A702" s="2" t="s">
        <v>375</v>
      </c>
      <c r="B702" s="1" t="s">
        <v>350</v>
      </c>
      <c r="C702" s="27" t="s">
        <v>353</v>
      </c>
      <c r="D702" s="27"/>
      <c r="E702" s="27"/>
      <c r="F702" s="16"/>
      <c r="G702" s="21">
        <f t="shared" ref="G702:H704" si="101">G703</f>
        <v>24</v>
      </c>
      <c r="H702" s="21">
        <f t="shared" si="101"/>
        <v>0</v>
      </c>
      <c r="I702" s="20">
        <f t="shared" si="90"/>
        <v>24</v>
      </c>
    </row>
    <row r="703" spans="1:9" ht="23.25" customHeight="1" x14ac:dyDescent="0.25">
      <c r="A703" s="2" t="s">
        <v>88</v>
      </c>
      <c r="B703" s="1" t="s">
        <v>350</v>
      </c>
      <c r="C703" s="27" t="s">
        <v>353</v>
      </c>
      <c r="D703" s="27"/>
      <c r="E703" s="27"/>
      <c r="F703" s="16" t="s">
        <v>89</v>
      </c>
      <c r="G703" s="21">
        <f t="shared" si="101"/>
        <v>24</v>
      </c>
      <c r="H703" s="21">
        <f t="shared" si="101"/>
        <v>0</v>
      </c>
      <c r="I703" s="20">
        <f t="shared" si="90"/>
        <v>24</v>
      </c>
    </row>
    <row r="704" spans="1:9" ht="15" customHeight="1" x14ac:dyDescent="0.25">
      <c r="A704" s="2" t="s">
        <v>99</v>
      </c>
      <c r="B704" s="1" t="s">
        <v>350</v>
      </c>
      <c r="C704" s="27" t="s">
        <v>353</v>
      </c>
      <c r="D704" s="27"/>
      <c r="E704" s="27"/>
      <c r="F704" s="16" t="s">
        <v>100</v>
      </c>
      <c r="G704" s="21">
        <f t="shared" si="101"/>
        <v>24</v>
      </c>
      <c r="H704" s="21">
        <f t="shared" si="101"/>
        <v>0</v>
      </c>
      <c r="I704" s="20">
        <f t="shared" si="90"/>
        <v>24</v>
      </c>
    </row>
    <row r="705" spans="1:9" ht="15" customHeight="1" x14ac:dyDescent="0.25">
      <c r="A705" s="2" t="s">
        <v>101</v>
      </c>
      <c r="B705" s="1" t="s">
        <v>350</v>
      </c>
      <c r="C705" s="27" t="s">
        <v>353</v>
      </c>
      <c r="D705" s="27"/>
      <c r="E705" s="27"/>
      <c r="F705" s="16" t="s">
        <v>102</v>
      </c>
      <c r="G705" s="21">
        <v>24</v>
      </c>
      <c r="H705" s="21"/>
      <c r="I705" s="20">
        <f t="shared" si="90"/>
        <v>24</v>
      </c>
    </row>
    <row r="706" spans="1:9" ht="22.15" customHeight="1" x14ac:dyDescent="0.25">
      <c r="A706" s="2" t="s">
        <v>375</v>
      </c>
      <c r="B706" s="1" t="s">
        <v>350</v>
      </c>
      <c r="C706" s="27" t="s">
        <v>354</v>
      </c>
      <c r="D706" s="27"/>
      <c r="E706" s="27"/>
      <c r="F706" s="16"/>
      <c r="G706" s="21">
        <f t="shared" ref="G706:H708" si="102">G707</f>
        <v>560</v>
      </c>
      <c r="H706" s="21">
        <f t="shared" si="102"/>
        <v>0</v>
      </c>
      <c r="I706" s="20">
        <f t="shared" si="90"/>
        <v>560</v>
      </c>
    </row>
    <row r="707" spans="1:9" ht="23.25" customHeight="1" x14ac:dyDescent="0.25">
      <c r="A707" s="2" t="s">
        <v>88</v>
      </c>
      <c r="B707" s="1" t="s">
        <v>350</v>
      </c>
      <c r="C707" s="27" t="s">
        <v>354</v>
      </c>
      <c r="D707" s="27"/>
      <c r="E707" s="27"/>
      <c r="F707" s="16" t="s">
        <v>89</v>
      </c>
      <c r="G707" s="21">
        <f t="shared" si="102"/>
        <v>560</v>
      </c>
      <c r="H707" s="21">
        <f t="shared" si="102"/>
        <v>0</v>
      </c>
      <c r="I707" s="20">
        <f t="shared" si="90"/>
        <v>560</v>
      </c>
    </row>
    <row r="708" spans="1:9" ht="15" customHeight="1" x14ac:dyDescent="0.25">
      <c r="A708" s="2" t="s">
        <v>99</v>
      </c>
      <c r="B708" s="1" t="s">
        <v>350</v>
      </c>
      <c r="C708" s="27" t="s">
        <v>354</v>
      </c>
      <c r="D708" s="27"/>
      <c r="E708" s="27"/>
      <c r="F708" s="16" t="s">
        <v>100</v>
      </c>
      <c r="G708" s="21">
        <f t="shared" si="102"/>
        <v>560</v>
      </c>
      <c r="H708" s="21">
        <f t="shared" si="102"/>
        <v>0</v>
      </c>
      <c r="I708" s="20">
        <f t="shared" si="90"/>
        <v>560</v>
      </c>
    </row>
    <row r="709" spans="1:9" ht="15" customHeight="1" x14ac:dyDescent="0.25">
      <c r="A709" s="2" t="s">
        <v>101</v>
      </c>
      <c r="B709" s="1" t="s">
        <v>350</v>
      </c>
      <c r="C709" s="27" t="s">
        <v>354</v>
      </c>
      <c r="D709" s="27"/>
      <c r="E709" s="27"/>
      <c r="F709" s="16" t="s">
        <v>102</v>
      </c>
      <c r="G709" s="21">
        <v>560</v>
      </c>
      <c r="H709" s="21"/>
      <c r="I709" s="20">
        <f t="shared" si="90"/>
        <v>560</v>
      </c>
    </row>
    <row r="710" spans="1:9" ht="15" customHeight="1" x14ac:dyDescent="0.25">
      <c r="A710" s="6" t="s">
        <v>355</v>
      </c>
      <c r="B710" s="4" t="s">
        <v>356</v>
      </c>
      <c r="C710" s="35"/>
      <c r="D710" s="35"/>
      <c r="E710" s="35"/>
      <c r="F710" s="17"/>
      <c r="G710" s="19">
        <f>G711</f>
        <v>35263.9</v>
      </c>
      <c r="H710" s="19">
        <f>H711</f>
        <v>-400</v>
      </c>
      <c r="I710" s="20">
        <f t="shared" si="90"/>
        <v>34863.9</v>
      </c>
    </row>
    <row r="711" spans="1:9" ht="15" customHeight="1" x14ac:dyDescent="0.25">
      <c r="A711" s="5" t="s">
        <v>357</v>
      </c>
      <c r="B711" s="3" t="s">
        <v>358</v>
      </c>
      <c r="C711" s="28"/>
      <c r="D711" s="28"/>
      <c r="E711" s="28"/>
      <c r="F711" s="15"/>
      <c r="G711" s="23">
        <f>G712+G725</f>
        <v>35263.9</v>
      </c>
      <c r="H711" s="23">
        <f>H712+H725</f>
        <v>-400</v>
      </c>
      <c r="I711" s="20">
        <f t="shared" si="90"/>
        <v>34863.9</v>
      </c>
    </row>
    <row r="712" spans="1:9" ht="23.25" customHeight="1" x14ac:dyDescent="0.25">
      <c r="A712" s="2" t="s">
        <v>359</v>
      </c>
      <c r="B712" s="1" t="s">
        <v>358</v>
      </c>
      <c r="C712" s="27" t="s">
        <v>360</v>
      </c>
      <c r="D712" s="27"/>
      <c r="E712" s="27"/>
      <c r="F712" s="16"/>
      <c r="G712" s="20">
        <f>G713+G716+G719+G722</f>
        <v>6757.2</v>
      </c>
      <c r="H712" s="20">
        <f>H713+H716+H719+H722</f>
        <v>-400</v>
      </c>
      <c r="I712" s="20">
        <f t="shared" si="90"/>
        <v>6357.2</v>
      </c>
    </row>
    <row r="713" spans="1:9" ht="34.5" customHeight="1" x14ac:dyDescent="0.25">
      <c r="A713" s="2" t="s">
        <v>11</v>
      </c>
      <c r="B713" s="1" t="s">
        <v>358</v>
      </c>
      <c r="C713" s="27" t="s">
        <v>360</v>
      </c>
      <c r="D713" s="27"/>
      <c r="E713" s="27"/>
      <c r="F713" s="16" t="s">
        <v>12</v>
      </c>
      <c r="G713" s="20">
        <f>G714</f>
        <v>198.9</v>
      </c>
      <c r="H713" s="20">
        <f>H714</f>
        <v>0</v>
      </c>
      <c r="I713" s="20">
        <f t="shared" si="90"/>
        <v>198.9</v>
      </c>
    </row>
    <row r="714" spans="1:9" ht="15" customHeight="1" x14ac:dyDescent="0.25">
      <c r="A714" s="2" t="s">
        <v>218</v>
      </c>
      <c r="B714" s="1" t="s">
        <v>358</v>
      </c>
      <c r="C714" s="27" t="s">
        <v>360</v>
      </c>
      <c r="D714" s="27"/>
      <c r="E714" s="27"/>
      <c r="F714" s="16" t="s">
        <v>219</v>
      </c>
      <c r="G714" s="20">
        <f>G715</f>
        <v>198.9</v>
      </c>
      <c r="H714" s="20">
        <f>H715</f>
        <v>0</v>
      </c>
      <c r="I714" s="20">
        <f t="shared" si="90"/>
        <v>198.9</v>
      </c>
    </row>
    <row r="715" spans="1:9" ht="23.25" customHeight="1" x14ac:dyDescent="0.25">
      <c r="A715" s="2" t="s">
        <v>287</v>
      </c>
      <c r="B715" s="1" t="s">
        <v>358</v>
      </c>
      <c r="C715" s="27" t="s">
        <v>360</v>
      </c>
      <c r="D715" s="27"/>
      <c r="E715" s="27"/>
      <c r="F715" s="16" t="s">
        <v>288</v>
      </c>
      <c r="G715" s="20">
        <v>198.9</v>
      </c>
      <c r="H715" s="20"/>
      <c r="I715" s="20">
        <f t="shared" si="90"/>
        <v>198.9</v>
      </c>
    </row>
    <row r="716" spans="1:9" ht="15" customHeight="1" x14ac:dyDescent="0.25">
      <c r="A716" s="2" t="s">
        <v>31</v>
      </c>
      <c r="B716" s="1" t="s">
        <v>358</v>
      </c>
      <c r="C716" s="27" t="s">
        <v>360</v>
      </c>
      <c r="D716" s="27"/>
      <c r="E716" s="27"/>
      <c r="F716" s="16" t="s">
        <v>32</v>
      </c>
      <c r="G716" s="20">
        <f>G717</f>
        <v>251.1</v>
      </c>
      <c r="H716" s="20">
        <f>H717</f>
        <v>0</v>
      </c>
      <c r="I716" s="20">
        <f t="shared" si="90"/>
        <v>251.1</v>
      </c>
    </row>
    <row r="717" spans="1:9" ht="23.25" customHeight="1" x14ac:dyDescent="0.25">
      <c r="A717" s="2" t="s">
        <v>33</v>
      </c>
      <c r="B717" s="1" t="s">
        <v>358</v>
      </c>
      <c r="C717" s="27" t="s">
        <v>360</v>
      </c>
      <c r="D717" s="27"/>
      <c r="E717" s="27"/>
      <c r="F717" s="16" t="s">
        <v>34</v>
      </c>
      <c r="G717" s="20">
        <f>G718</f>
        <v>251.1</v>
      </c>
      <c r="H717" s="20">
        <f>H718</f>
        <v>0</v>
      </c>
      <c r="I717" s="20">
        <f t="shared" si="90"/>
        <v>251.1</v>
      </c>
    </row>
    <row r="718" spans="1:9" ht="15" customHeight="1" x14ac:dyDescent="0.25">
      <c r="A718" s="2" t="s">
        <v>35</v>
      </c>
      <c r="B718" s="1" t="s">
        <v>358</v>
      </c>
      <c r="C718" s="27" t="s">
        <v>360</v>
      </c>
      <c r="D718" s="27"/>
      <c r="E718" s="27"/>
      <c r="F718" s="16" t="s">
        <v>36</v>
      </c>
      <c r="G718" s="20">
        <v>251.1</v>
      </c>
      <c r="H718" s="20"/>
      <c r="I718" s="20">
        <f t="shared" si="90"/>
        <v>251.1</v>
      </c>
    </row>
    <row r="719" spans="1:9" ht="15" customHeight="1" x14ac:dyDescent="0.25">
      <c r="A719" s="2" t="s">
        <v>116</v>
      </c>
      <c r="B719" s="1" t="s">
        <v>358</v>
      </c>
      <c r="C719" s="27" t="s">
        <v>360</v>
      </c>
      <c r="D719" s="27"/>
      <c r="E719" s="27"/>
      <c r="F719" s="16" t="s">
        <v>117</v>
      </c>
      <c r="G719" s="20">
        <f>G720</f>
        <v>380.5</v>
      </c>
      <c r="H719" s="20">
        <f>H720</f>
        <v>0</v>
      </c>
      <c r="I719" s="20">
        <f t="shared" si="90"/>
        <v>380.5</v>
      </c>
    </row>
    <row r="720" spans="1:9" ht="15" customHeight="1" x14ac:dyDescent="0.25">
      <c r="A720" s="2" t="s">
        <v>118</v>
      </c>
      <c r="B720" s="1" t="s">
        <v>358</v>
      </c>
      <c r="C720" s="27" t="s">
        <v>360</v>
      </c>
      <c r="D720" s="27"/>
      <c r="E720" s="27"/>
      <c r="F720" s="16" t="s">
        <v>119</v>
      </c>
      <c r="G720" s="20">
        <f>G721</f>
        <v>380.5</v>
      </c>
      <c r="H720" s="20">
        <f>H721</f>
        <v>0</v>
      </c>
      <c r="I720" s="20">
        <f t="shared" si="90"/>
        <v>380.5</v>
      </c>
    </row>
    <row r="721" spans="1:9" ht="23.25" customHeight="1" x14ac:dyDescent="0.25">
      <c r="A721" s="2" t="s">
        <v>192</v>
      </c>
      <c r="B721" s="1" t="s">
        <v>358</v>
      </c>
      <c r="C721" s="27" t="s">
        <v>360</v>
      </c>
      <c r="D721" s="27"/>
      <c r="E721" s="27"/>
      <c r="F721" s="16" t="s">
        <v>193</v>
      </c>
      <c r="G721" s="20">
        <v>380.5</v>
      </c>
      <c r="H721" s="20"/>
      <c r="I721" s="20">
        <f t="shared" ref="I721:I734" si="103">G721+H721</f>
        <v>380.5</v>
      </c>
    </row>
    <row r="722" spans="1:9" ht="23.25" customHeight="1" x14ac:dyDescent="0.25">
      <c r="A722" s="2" t="s">
        <v>88</v>
      </c>
      <c r="B722" s="1" t="s">
        <v>358</v>
      </c>
      <c r="C722" s="27" t="s">
        <v>360</v>
      </c>
      <c r="D722" s="27"/>
      <c r="E722" s="27"/>
      <c r="F722" s="16" t="s">
        <v>89</v>
      </c>
      <c r="G722" s="20">
        <f>G723</f>
        <v>5926.7</v>
      </c>
      <c r="H722" s="20">
        <f>H723</f>
        <v>-400</v>
      </c>
      <c r="I722" s="20">
        <f t="shared" si="103"/>
        <v>5526.7</v>
      </c>
    </row>
    <row r="723" spans="1:9" ht="15" customHeight="1" x14ac:dyDescent="0.25">
      <c r="A723" s="2" t="s">
        <v>99</v>
      </c>
      <c r="B723" s="1" t="s">
        <v>358</v>
      </c>
      <c r="C723" s="27" t="s">
        <v>360</v>
      </c>
      <c r="D723" s="27"/>
      <c r="E723" s="27"/>
      <c r="F723" s="16" t="s">
        <v>100</v>
      </c>
      <c r="G723" s="20">
        <f>G724</f>
        <v>5926.7</v>
      </c>
      <c r="H723" s="20">
        <f>H724</f>
        <v>-400</v>
      </c>
      <c r="I723" s="20">
        <f t="shared" si="103"/>
        <v>5526.7</v>
      </c>
    </row>
    <row r="724" spans="1:9" ht="15" customHeight="1" x14ac:dyDescent="0.25">
      <c r="A724" s="2" t="s">
        <v>101</v>
      </c>
      <c r="B724" s="1" t="s">
        <v>358</v>
      </c>
      <c r="C724" s="27" t="s">
        <v>360</v>
      </c>
      <c r="D724" s="27"/>
      <c r="E724" s="27"/>
      <c r="F724" s="16" t="s">
        <v>102</v>
      </c>
      <c r="G724" s="20">
        <v>5926.7</v>
      </c>
      <c r="H724" s="20">
        <v>-400</v>
      </c>
      <c r="I724" s="20">
        <f t="shared" si="103"/>
        <v>5526.7</v>
      </c>
    </row>
    <row r="725" spans="1:9" ht="15" customHeight="1" x14ac:dyDescent="0.25">
      <c r="A725" s="2" t="s">
        <v>361</v>
      </c>
      <c r="B725" s="1" t="s">
        <v>358</v>
      </c>
      <c r="C725" s="27" t="s">
        <v>362</v>
      </c>
      <c r="D725" s="27"/>
      <c r="E725" s="27"/>
      <c r="F725" s="16"/>
      <c r="G725" s="20">
        <f t="shared" ref="G725:H727" si="104">G726</f>
        <v>28506.7</v>
      </c>
      <c r="H725" s="20">
        <f t="shared" si="104"/>
        <v>0</v>
      </c>
      <c r="I725" s="20">
        <f t="shared" si="103"/>
        <v>28506.7</v>
      </c>
    </row>
    <row r="726" spans="1:9" ht="15" customHeight="1" x14ac:dyDescent="0.25">
      <c r="A726" s="2" t="s">
        <v>116</v>
      </c>
      <c r="B726" s="1" t="s">
        <v>358</v>
      </c>
      <c r="C726" s="27" t="s">
        <v>362</v>
      </c>
      <c r="D726" s="27"/>
      <c r="E726" s="27"/>
      <c r="F726" s="16" t="s">
        <v>117</v>
      </c>
      <c r="G726" s="20">
        <f t="shared" si="104"/>
        <v>28506.7</v>
      </c>
      <c r="H726" s="20">
        <f t="shared" si="104"/>
        <v>0</v>
      </c>
      <c r="I726" s="20">
        <f t="shared" si="103"/>
        <v>28506.7</v>
      </c>
    </row>
    <row r="727" spans="1:9" ht="15" customHeight="1" x14ac:dyDescent="0.25">
      <c r="A727" s="2" t="s">
        <v>118</v>
      </c>
      <c r="B727" s="1" t="s">
        <v>358</v>
      </c>
      <c r="C727" s="27" t="s">
        <v>362</v>
      </c>
      <c r="D727" s="27"/>
      <c r="E727" s="27"/>
      <c r="F727" s="16" t="s">
        <v>119</v>
      </c>
      <c r="G727" s="20">
        <f t="shared" si="104"/>
        <v>28506.7</v>
      </c>
      <c r="H727" s="20">
        <f t="shared" si="104"/>
        <v>0</v>
      </c>
      <c r="I727" s="20">
        <f t="shared" si="103"/>
        <v>28506.7</v>
      </c>
    </row>
    <row r="728" spans="1:9" ht="23.25" customHeight="1" x14ac:dyDescent="0.25">
      <c r="A728" s="2" t="s">
        <v>192</v>
      </c>
      <c r="B728" s="1" t="s">
        <v>358</v>
      </c>
      <c r="C728" s="27" t="s">
        <v>362</v>
      </c>
      <c r="D728" s="27"/>
      <c r="E728" s="27"/>
      <c r="F728" s="16" t="s">
        <v>193</v>
      </c>
      <c r="G728" s="20">
        <v>28506.7</v>
      </c>
      <c r="H728" s="20"/>
      <c r="I728" s="20">
        <f t="shared" si="103"/>
        <v>28506.7</v>
      </c>
    </row>
    <row r="729" spans="1:9" ht="15" customHeight="1" x14ac:dyDescent="0.25">
      <c r="A729" s="6" t="s">
        <v>363</v>
      </c>
      <c r="B729" s="4" t="s">
        <v>364</v>
      </c>
      <c r="C729" s="35"/>
      <c r="D729" s="35"/>
      <c r="E729" s="35"/>
      <c r="F729" s="17"/>
      <c r="G729" s="21">
        <f t="shared" ref="G729:H732" si="105">G730</f>
        <v>200</v>
      </c>
      <c r="H729" s="21">
        <f t="shared" si="105"/>
        <v>1518.3</v>
      </c>
      <c r="I729" s="20">
        <f t="shared" si="103"/>
        <v>1718.3</v>
      </c>
    </row>
    <row r="730" spans="1:9" ht="15" customHeight="1" x14ac:dyDescent="0.25">
      <c r="A730" s="5" t="s">
        <v>365</v>
      </c>
      <c r="B730" s="3" t="s">
        <v>366</v>
      </c>
      <c r="C730" s="28"/>
      <c r="D730" s="28"/>
      <c r="E730" s="28"/>
      <c r="F730" s="15"/>
      <c r="G730" s="21">
        <f t="shared" si="105"/>
        <v>200</v>
      </c>
      <c r="H730" s="21">
        <f t="shared" si="105"/>
        <v>1518.3</v>
      </c>
      <c r="I730" s="20">
        <f t="shared" si="103"/>
        <v>1718.3</v>
      </c>
    </row>
    <row r="731" spans="1:9" ht="15" customHeight="1" x14ac:dyDescent="0.25">
      <c r="A731" s="2" t="s">
        <v>367</v>
      </c>
      <c r="B731" s="1" t="s">
        <v>366</v>
      </c>
      <c r="C731" s="27" t="s">
        <v>368</v>
      </c>
      <c r="D731" s="27"/>
      <c r="E731" s="27"/>
      <c r="F731" s="16"/>
      <c r="G731" s="21">
        <f t="shared" si="105"/>
        <v>200</v>
      </c>
      <c r="H731" s="21">
        <f t="shared" si="105"/>
        <v>1518.3</v>
      </c>
      <c r="I731" s="20">
        <f t="shared" si="103"/>
        <v>1718.3</v>
      </c>
    </row>
    <row r="732" spans="1:9" ht="15" customHeight="1" x14ac:dyDescent="0.25">
      <c r="A732" s="2" t="s">
        <v>369</v>
      </c>
      <c r="B732" s="1" t="s">
        <v>366</v>
      </c>
      <c r="C732" s="27" t="s">
        <v>368</v>
      </c>
      <c r="D732" s="27"/>
      <c r="E732" s="27"/>
      <c r="F732" s="16" t="s">
        <v>370</v>
      </c>
      <c r="G732" s="21">
        <f t="shared" si="105"/>
        <v>200</v>
      </c>
      <c r="H732" s="21">
        <f t="shared" si="105"/>
        <v>1518.3</v>
      </c>
      <c r="I732" s="20">
        <f t="shared" si="103"/>
        <v>1718.3</v>
      </c>
    </row>
    <row r="733" spans="1:9" ht="15" customHeight="1" thickBot="1" x14ac:dyDescent="0.3">
      <c r="A733" s="2" t="s">
        <v>371</v>
      </c>
      <c r="B733" s="1" t="s">
        <v>366</v>
      </c>
      <c r="C733" s="27" t="s">
        <v>368</v>
      </c>
      <c r="D733" s="27"/>
      <c r="E733" s="27"/>
      <c r="F733" s="16" t="s">
        <v>372</v>
      </c>
      <c r="G733" s="21">
        <v>200</v>
      </c>
      <c r="H733" s="21">
        <v>1518.3</v>
      </c>
      <c r="I733" s="20">
        <f t="shared" si="103"/>
        <v>1718.3</v>
      </c>
    </row>
    <row r="734" spans="1:9" ht="15" customHeight="1" thickBot="1" x14ac:dyDescent="0.3">
      <c r="A734" s="40" t="s">
        <v>373</v>
      </c>
      <c r="B734" s="41"/>
      <c r="C734" s="41"/>
      <c r="D734" s="41"/>
      <c r="E734" s="41"/>
      <c r="F734" s="41"/>
      <c r="G734" s="21">
        <f>G6+G213+G233+G239+G280+G422+G435+G612+G648+G710+G729</f>
        <v>1079173.2999999998</v>
      </c>
      <c r="H734" s="21">
        <f>H6+H213+H233+H239+H280+H422+H435+H612+H648+H710+H729</f>
        <v>-99.700000000000045</v>
      </c>
      <c r="I734" s="20">
        <f t="shared" si="103"/>
        <v>1079073.5999999999</v>
      </c>
    </row>
    <row r="735" spans="1:9" x14ac:dyDescent="0.25">
      <c r="A735" s="7"/>
      <c r="B735" s="39"/>
      <c r="C735" s="39"/>
      <c r="D735" s="7"/>
      <c r="E735" s="39"/>
      <c r="F735" s="39"/>
    </row>
  </sheetData>
  <mergeCells count="736">
    <mergeCell ref="C727:E727"/>
    <mergeCell ref="C356:E356"/>
    <mergeCell ref="C357:E357"/>
    <mergeCell ref="C358:E358"/>
    <mergeCell ref="C359:E359"/>
    <mergeCell ref="C142:E142"/>
    <mergeCell ref="C143:E143"/>
    <mergeCell ref="C144:E144"/>
    <mergeCell ref="C329:E329"/>
    <mergeCell ref="C330:E330"/>
    <mergeCell ref="C331:E331"/>
    <mergeCell ref="C726:E726"/>
    <mergeCell ref="C725:E725"/>
    <mergeCell ref="C724:E724"/>
    <mergeCell ref="C723:E723"/>
    <mergeCell ref="C722:E722"/>
    <mergeCell ref="C721:E721"/>
    <mergeCell ref="C720:E720"/>
    <mergeCell ref="C719:E719"/>
    <mergeCell ref="C718:E718"/>
    <mergeCell ref="C717:E717"/>
    <mergeCell ref="C716:E716"/>
    <mergeCell ref="C715:E715"/>
    <mergeCell ref="C714:E714"/>
    <mergeCell ref="B735:C735"/>
    <mergeCell ref="E735:F735"/>
    <mergeCell ref="A734:F734"/>
    <mergeCell ref="C733:E733"/>
    <mergeCell ref="C732:E732"/>
    <mergeCell ref="C731:E731"/>
    <mergeCell ref="C730:E730"/>
    <mergeCell ref="C729:E729"/>
    <mergeCell ref="C728:E728"/>
    <mergeCell ref="C713:E713"/>
    <mergeCell ref="C712:E712"/>
    <mergeCell ref="C711:E711"/>
    <mergeCell ref="C710:E710"/>
    <mergeCell ref="C709:E709"/>
    <mergeCell ref="C708:E708"/>
    <mergeCell ref="C707:E707"/>
    <mergeCell ref="C706:E706"/>
    <mergeCell ref="C705:E705"/>
    <mergeCell ref="C704:E704"/>
    <mergeCell ref="C703:E703"/>
    <mergeCell ref="C702:E702"/>
    <mergeCell ref="C701:E701"/>
    <mergeCell ref="C700:E700"/>
    <mergeCell ref="C699:E699"/>
    <mergeCell ref="C698:E698"/>
    <mergeCell ref="C697:E697"/>
    <mergeCell ref="C696:E696"/>
    <mergeCell ref="C695:E695"/>
    <mergeCell ref="C694:E694"/>
    <mergeCell ref="C693:E693"/>
    <mergeCell ref="C692:E692"/>
    <mergeCell ref="C691:E691"/>
    <mergeCell ref="C690:E690"/>
    <mergeCell ref="C689:E689"/>
    <mergeCell ref="C688:E688"/>
    <mergeCell ref="C687:E687"/>
    <mergeCell ref="C686:E686"/>
    <mergeCell ref="C685:E685"/>
    <mergeCell ref="C684:E684"/>
    <mergeCell ref="C683:E683"/>
    <mergeCell ref="C682:E682"/>
    <mergeCell ref="C681:E681"/>
    <mergeCell ref="C680:E680"/>
    <mergeCell ref="C679:E679"/>
    <mergeCell ref="C678:E678"/>
    <mergeCell ref="C677:E677"/>
    <mergeCell ref="C676:E676"/>
    <mergeCell ref="C675:E675"/>
    <mergeCell ref="C674:E674"/>
    <mergeCell ref="C673:E673"/>
    <mergeCell ref="C672:E672"/>
    <mergeCell ref="C671:E671"/>
    <mergeCell ref="C670:E670"/>
    <mergeCell ref="C669:E669"/>
    <mergeCell ref="C668:E668"/>
    <mergeCell ref="C667:E667"/>
    <mergeCell ref="C666:E666"/>
    <mergeCell ref="C665:E665"/>
    <mergeCell ref="C664:E664"/>
    <mergeCell ref="C663:E663"/>
    <mergeCell ref="C662:E662"/>
    <mergeCell ref="C661:E661"/>
    <mergeCell ref="C660:E660"/>
    <mergeCell ref="C659:E659"/>
    <mergeCell ref="C658:E658"/>
    <mergeCell ref="C657:E657"/>
    <mergeCell ref="C656:E656"/>
    <mergeCell ref="C655:E655"/>
    <mergeCell ref="C654:E654"/>
    <mergeCell ref="C653:E653"/>
    <mergeCell ref="C652:E652"/>
    <mergeCell ref="C651:E651"/>
    <mergeCell ref="C650:E650"/>
    <mergeCell ref="C649:E649"/>
    <mergeCell ref="C648:E648"/>
    <mergeCell ref="C647:E647"/>
    <mergeCell ref="C646:E646"/>
    <mergeCell ref="C645:E645"/>
    <mergeCell ref="C644:E644"/>
    <mergeCell ref="C643:E643"/>
    <mergeCell ref="C642:E642"/>
    <mergeCell ref="C641:E641"/>
    <mergeCell ref="C640:E640"/>
    <mergeCell ref="C639:E639"/>
    <mergeCell ref="C638:E638"/>
    <mergeCell ref="C637:E637"/>
    <mergeCell ref="C636:E636"/>
    <mergeCell ref="C635:E635"/>
    <mergeCell ref="C634:E634"/>
    <mergeCell ref="C633:E633"/>
    <mergeCell ref="C632:E632"/>
    <mergeCell ref="C631:E631"/>
    <mergeCell ref="C630:E630"/>
    <mergeCell ref="C629:E629"/>
    <mergeCell ref="C628:E628"/>
    <mergeCell ref="C627:E627"/>
    <mergeCell ref="C626:E626"/>
    <mergeCell ref="C625:E625"/>
    <mergeCell ref="C624:E624"/>
    <mergeCell ref="C623:E623"/>
    <mergeCell ref="C622:E622"/>
    <mergeCell ref="C621:E621"/>
    <mergeCell ref="C620:E620"/>
    <mergeCell ref="C619:E619"/>
    <mergeCell ref="C618:E618"/>
    <mergeCell ref="C617:E617"/>
    <mergeCell ref="C616:E616"/>
    <mergeCell ref="C615:E615"/>
    <mergeCell ref="C614:E614"/>
    <mergeCell ref="C613:E613"/>
    <mergeCell ref="C612:E612"/>
    <mergeCell ref="C611:E611"/>
    <mergeCell ref="C610:E610"/>
    <mergeCell ref="C609:E609"/>
    <mergeCell ref="C608:E608"/>
    <mergeCell ref="C607:E607"/>
    <mergeCell ref="C606:E606"/>
    <mergeCell ref="C605:E605"/>
    <mergeCell ref="C604:E604"/>
    <mergeCell ref="C603:E603"/>
    <mergeCell ref="C602:E602"/>
    <mergeCell ref="C601:E601"/>
    <mergeCell ref="C600:E600"/>
    <mergeCell ref="C599:E599"/>
    <mergeCell ref="C598:E598"/>
    <mergeCell ref="C597:E597"/>
    <mergeCell ref="C596:E596"/>
    <mergeCell ref="C595:E595"/>
    <mergeCell ref="C594:E594"/>
    <mergeCell ref="C593:E593"/>
    <mergeCell ref="C592:E592"/>
    <mergeCell ref="C591:E591"/>
    <mergeCell ref="C590:E590"/>
    <mergeCell ref="C589:E589"/>
    <mergeCell ref="C588:E588"/>
    <mergeCell ref="C587:E587"/>
    <mergeCell ref="C586:E586"/>
    <mergeCell ref="C585:E585"/>
    <mergeCell ref="C584:E584"/>
    <mergeCell ref="C583:E583"/>
    <mergeCell ref="C582:E582"/>
    <mergeCell ref="C581:E581"/>
    <mergeCell ref="C580:E580"/>
    <mergeCell ref="C579:E579"/>
    <mergeCell ref="C578:E578"/>
    <mergeCell ref="C577:E577"/>
    <mergeCell ref="C576:E576"/>
    <mergeCell ref="C575:E575"/>
    <mergeCell ref="C574:E574"/>
    <mergeCell ref="C573:E573"/>
    <mergeCell ref="C572:E572"/>
    <mergeCell ref="C571:E571"/>
    <mergeCell ref="C570:E570"/>
    <mergeCell ref="C569:E569"/>
    <mergeCell ref="C568:E568"/>
    <mergeCell ref="C567:E567"/>
    <mergeCell ref="C566:E566"/>
    <mergeCell ref="C565:E565"/>
    <mergeCell ref="C564:E564"/>
    <mergeCell ref="C563:E563"/>
    <mergeCell ref="C562:E562"/>
    <mergeCell ref="C561:E561"/>
    <mergeCell ref="C560:E560"/>
    <mergeCell ref="C559:E559"/>
    <mergeCell ref="C558:E558"/>
    <mergeCell ref="C557:E557"/>
    <mergeCell ref="C556:E556"/>
    <mergeCell ref="C555:E555"/>
    <mergeCell ref="C554:E554"/>
    <mergeCell ref="C553:E553"/>
    <mergeCell ref="C552:E552"/>
    <mergeCell ref="C551:E551"/>
    <mergeCell ref="C550:E550"/>
    <mergeCell ref="C549:E549"/>
    <mergeCell ref="C548:E548"/>
    <mergeCell ref="C547:E547"/>
    <mergeCell ref="C546:E546"/>
    <mergeCell ref="C545:E545"/>
    <mergeCell ref="C544:E544"/>
    <mergeCell ref="C543:E543"/>
    <mergeCell ref="C542:E542"/>
    <mergeCell ref="C541:E541"/>
    <mergeCell ref="C540:E540"/>
    <mergeCell ref="C539:E539"/>
    <mergeCell ref="C538:E538"/>
    <mergeCell ref="C537:E537"/>
    <mergeCell ref="C536:E536"/>
    <mergeCell ref="C535:E535"/>
    <mergeCell ref="C534:E534"/>
    <mergeCell ref="C533:E533"/>
    <mergeCell ref="C532:E532"/>
    <mergeCell ref="C531:E531"/>
    <mergeCell ref="C530:E530"/>
    <mergeCell ref="C529:E529"/>
    <mergeCell ref="C528:E528"/>
    <mergeCell ref="C527:E527"/>
    <mergeCell ref="C526:E526"/>
    <mergeCell ref="C525:E525"/>
    <mergeCell ref="C524:E524"/>
    <mergeCell ref="C523:E523"/>
    <mergeCell ref="C522:E522"/>
    <mergeCell ref="C521:E521"/>
    <mergeCell ref="C520:E520"/>
    <mergeCell ref="C519:E519"/>
    <mergeCell ref="C518:E518"/>
    <mergeCell ref="C517:E517"/>
    <mergeCell ref="C516:E516"/>
    <mergeCell ref="C515:E515"/>
    <mergeCell ref="C514:E514"/>
    <mergeCell ref="C513:E513"/>
    <mergeCell ref="C512:E512"/>
    <mergeCell ref="C511:E511"/>
    <mergeCell ref="C510:E510"/>
    <mergeCell ref="C509:E509"/>
    <mergeCell ref="C508:E508"/>
    <mergeCell ref="C507:E507"/>
    <mergeCell ref="C506:E506"/>
    <mergeCell ref="C505:E505"/>
    <mergeCell ref="C504:E504"/>
    <mergeCell ref="C503:E503"/>
    <mergeCell ref="C502:E502"/>
    <mergeCell ref="C501:E501"/>
    <mergeCell ref="C500:E500"/>
    <mergeCell ref="C499:E499"/>
    <mergeCell ref="C498:E498"/>
    <mergeCell ref="C497:E497"/>
    <mergeCell ref="C496:E496"/>
    <mergeCell ref="C495:E495"/>
    <mergeCell ref="C494:E494"/>
    <mergeCell ref="C493:E493"/>
    <mergeCell ref="C492:E492"/>
    <mergeCell ref="C491:E491"/>
    <mergeCell ref="C490:E490"/>
    <mergeCell ref="C489:E489"/>
    <mergeCell ref="C488:E488"/>
    <mergeCell ref="C487:E487"/>
    <mergeCell ref="C486:E486"/>
    <mergeCell ref="C485:E485"/>
    <mergeCell ref="C484:E484"/>
    <mergeCell ref="C483:E483"/>
    <mergeCell ref="C482:E482"/>
    <mergeCell ref="C481:E481"/>
    <mergeCell ref="C480:E480"/>
    <mergeCell ref="C479:E479"/>
    <mergeCell ref="C478:E478"/>
    <mergeCell ref="C477:E477"/>
    <mergeCell ref="C476:E476"/>
    <mergeCell ref="C475:E475"/>
    <mergeCell ref="C474:E474"/>
    <mergeCell ref="C473:E473"/>
    <mergeCell ref="C472:E472"/>
    <mergeCell ref="C471:E471"/>
    <mergeCell ref="C470:E470"/>
    <mergeCell ref="C469:E469"/>
    <mergeCell ref="C468:E468"/>
    <mergeCell ref="C467:E467"/>
    <mergeCell ref="C466:E466"/>
    <mergeCell ref="C465:E465"/>
    <mergeCell ref="C464:E464"/>
    <mergeCell ref="C463:E463"/>
    <mergeCell ref="C462:E462"/>
    <mergeCell ref="C461:E461"/>
    <mergeCell ref="C460:E460"/>
    <mergeCell ref="C459:E459"/>
    <mergeCell ref="C458:E458"/>
    <mergeCell ref="C457:E457"/>
    <mergeCell ref="C456:E456"/>
    <mergeCell ref="C455:E455"/>
    <mergeCell ref="C454:E454"/>
    <mergeCell ref="C453:E453"/>
    <mergeCell ref="C452:E452"/>
    <mergeCell ref="C451:E451"/>
    <mergeCell ref="C450:E450"/>
    <mergeCell ref="C449:E449"/>
    <mergeCell ref="C448:E448"/>
    <mergeCell ref="C447:E447"/>
    <mergeCell ref="C446:E446"/>
    <mergeCell ref="C445:E445"/>
    <mergeCell ref="C444:E444"/>
    <mergeCell ref="C443:E443"/>
    <mergeCell ref="C442:E442"/>
    <mergeCell ref="C441:E441"/>
    <mergeCell ref="C440:E440"/>
    <mergeCell ref="C439:E439"/>
    <mergeCell ref="C438:E438"/>
    <mergeCell ref="C437:E437"/>
    <mergeCell ref="C436:E436"/>
    <mergeCell ref="C435:E435"/>
    <mergeCell ref="C434:E434"/>
    <mergeCell ref="C433:E433"/>
    <mergeCell ref="C432:E432"/>
    <mergeCell ref="C431:E431"/>
    <mergeCell ref="C430:E430"/>
    <mergeCell ref="C429:E429"/>
    <mergeCell ref="C428:E428"/>
    <mergeCell ref="C427:E427"/>
    <mergeCell ref="C426:E426"/>
    <mergeCell ref="C425:E425"/>
    <mergeCell ref="C424:E424"/>
    <mergeCell ref="C423:E423"/>
    <mergeCell ref="C422:E422"/>
    <mergeCell ref="C421:E421"/>
    <mergeCell ref="C420:E420"/>
    <mergeCell ref="C419:E419"/>
    <mergeCell ref="C418:E418"/>
    <mergeCell ref="C417:E417"/>
    <mergeCell ref="C416:E416"/>
    <mergeCell ref="C415:E415"/>
    <mergeCell ref="C414:E414"/>
    <mergeCell ref="C413:E413"/>
    <mergeCell ref="C412:E412"/>
    <mergeCell ref="C411:E411"/>
    <mergeCell ref="C410:E410"/>
    <mergeCell ref="C409:E409"/>
    <mergeCell ref="C408:E408"/>
    <mergeCell ref="C407:E407"/>
    <mergeCell ref="C406:E406"/>
    <mergeCell ref="C405:E405"/>
    <mergeCell ref="C404:E404"/>
    <mergeCell ref="C403:E403"/>
    <mergeCell ref="C402:E402"/>
    <mergeCell ref="C401:E401"/>
    <mergeCell ref="C400:E400"/>
    <mergeCell ref="C399:E399"/>
    <mergeCell ref="C398:E398"/>
    <mergeCell ref="C397:E397"/>
    <mergeCell ref="C396:E396"/>
    <mergeCell ref="C395:E395"/>
    <mergeCell ref="C394:E394"/>
    <mergeCell ref="C393:E393"/>
    <mergeCell ref="C392:E392"/>
    <mergeCell ref="C391:E391"/>
    <mergeCell ref="C390:E390"/>
    <mergeCell ref="C389:E389"/>
    <mergeCell ref="C388:E388"/>
    <mergeCell ref="C387:E387"/>
    <mergeCell ref="C386:E386"/>
    <mergeCell ref="C385:E385"/>
    <mergeCell ref="C384:E384"/>
    <mergeCell ref="C383:E383"/>
    <mergeCell ref="C382:E382"/>
    <mergeCell ref="C381:E381"/>
    <mergeCell ref="C380:E380"/>
    <mergeCell ref="C379:E379"/>
    <mergeCell ref="C378:E378"/>
    <mergeCell ref="C377:E377"/>
    <mergeCell ref="C376:E376"/>
    <mergeCell ref="C375:E375"/>
    <mergeCell ref="C374:E374"/>
    <mergeCell ref="C373:E373"/>
    <mergeCell ref="C372:E372"/>
    <mergeCell ref="C371:E371"/>
    <mergeCell ref="C370:E370"/>
    <mergeCell ref="C369:E369"/>
    <mergeCell ref="C368:E368"/>
    <mergeCell ref="C367:E367"/>
    <mergeCell ref="C366:E366"/>
    <mergeCell ref="C365:E365"/>
    <mergeCell ref="C364:E364"/>
    <mergeCell ref="C363:E363"/>
    <mergeCell ref="C362:E362"/>
    <mergeCell ref="C361:E361"/>
    <mergeCell ref="C360:E360"/>
    <mergeCell ref="C355:E355"/>
    <mergeCell ref="C354:E354"/>
    <mergeCell ref="C353:E353"/>
    <mergeCell ref="C352:E352"/>
    <mergeCell ref="C351:E351"/>
    <mergeCell ref="C350:E350"/>
    <mergeCell ref="C349:E349"/>
    <mergeCell ref="C348:E348"/>
    <mergeCell ref="C347:E347"/>
    <mergeCell ref="C346:E346"/>
    <mergeCell ref="C345:E345"/>
    <mergeCell ref="C344:E344"/>
    <mergeCell ref="C343:E343"/>
    <mergeCell ref="C342:E342"/>
    <mergeCell ref="C341:E341"/>
    <mergeCell ref="C340:E340"/>
    <mergeCell ref="C339:E339"/>
    <mergeCell ref="C338:E338"/>
    <mergeCell ref="C337:E337"/>
    <mergeCell ref="C336:E336"/>
    <mergeCell ref="C335:E335"/>
    <mergeCell ref="C334:E334"/>
    <mergeCell ref="C333:E333"/>
    <mergeCell ref="C332:E332"/>
    <mergeCell ref="C328:E328"/>
    <mergeCell ref="C327:E327"/>
    <mergeCell ref="C326:E326"/>
    <mergeCell ref="C325:E325"/>
    <mergeCell ref="C324:E324"/>
    <mergeCell ref="C323:E323"/>
    <mergeCell ref="C322:E322"/>
    <mergeCell ref="C321:E321"/>
    <mergeCell ref="C320:E320"/>
    <mergeCell ref="C319:E319"/>
    <mergeCell ref="C318:E318"/>
    <mergeCell ref="C317:E317"/>
    <mergeCell ref="C316:E316"/>
    <mergeCell ref="C315:E315"/>
    <mergeCell ref="C314:E314"/>
    <mergeCell ref="C313:E313"/>
    <mergeCell ref="C312:E312"/>
    <mergeCell ref="C311:E311"/>
    <mergeCell ref="C310:E310"/>
    <mergeCell ref="C309:E309"/>
    <mergeCell ref="C308:E308"/>
    <mergeCell ref="C307:E307"/>
    <mergeCell ref="C306:E306"/>
    <mergeCell ref="C305:E305"/>
    <mergeCell ref="C304:E304"/>
    <mergeCell ref="C303:E303"/>
    <mergeCell ref="C302:E302"/>
    <mergeCell ref="C301:E301"/>
    <mergeCell ref="C300:E300"/>
    <mergeCell ref="C299:E299"/>
    <mergeCell ref="C298:E298"/>
    <mergeCell ref="C297:E297"/>
    <mergeCell ref="C296:E296"/>
    <mergeCell ref="C295:E295"/>
    <mergeCell ref="C294:E294"/>
    <mergeCell ref="C293:E293"/>
    <mergeCell ref="C292:E292"/>
    <mergeCell ref="C291:E291"/>
    <mergeCell ref="C290:E290"/>
    <mergeCell ref="C289:E289"/>
    <mergeCell ref="C288:E288"/>
    <mergeCell ref="C287:E287"/>
    <mergeCell ref="C286:E286"/>
    <mergeCell ref="C285:E285"/>
    <mergeCell ref="C284:E284"/>
    <mergeCell ref="C283:E283"/>
    <mergeCell ref="C282:E282"/>
    <mergeCell ref="C281:E281"/>
    <mergeCell ref="C280:E280"/>
    <mergeCell ref="C279:E279"/>
    <mergeCell ref="C278:E278"/>
    <mergeCell ref="C277:E277"/>
    <mergeCell ref="C276:E276"/>
    <mergeCell ref="C275:E275"/>
    <mergeCell ref="C274:E274"/>
    <mergeCell ref="C273:E273"/>
    <mergeCell ref="C272:E272"/>
    <mergeCell ref="C271:E271"/>
    <mergeCell ref="C270:E270"/>
    <mergeCell ref="C269:E269"/>
    <mergeCell ref="C268:E268"/>
    <mergeCell ref="C267:E267"/>
    <mergeCell ref="C266:E266"/>
    <mergeCell ref="C265:E265"/>
    <mergeCell ref="C264:E264"/>
    <mergeCell ref="C263:E263"/>
    <mergeCell ref="C262:E262"/>
    <mergeCell ref="C261:E261"/>
    <mergeCell ref="C260:E260"/>
    <mergeCell ref="C259:E259"/>
    <mergeCell ref="C258:E258"/>
    <mergeCell ref="C257:E257"/>
    <mergeCell ref="C256:E256"/>
    <mergeCell ref="C255:E255"/>
    <mergeCell ref="C254:E254"/>
    <mergeCell ref="C253:E253"/>
    <mergeCell ref="C252:E252"/>
    <mergeCell ref="C251:E251"/>
    <mergeCell ref="C250:E250"/>
    <mergeCell ref="C249:E249"/>
    <mergeCell ref="C248:E248"/>
    <mergeCell ref="C247:E247"/>
    <mergeCell ref="C246:E246"/>
    <mergeCell ref="C245:E245"/>
    <mergeCell ref="C244:E244"/>
    <mergeCell ref="C243:E243"/>
    <mergeCell ref="C242:E242"/>
    <mergeCell ref="C241:E241"/>
    <mergeCell ref="C240:E240"/>
    <mergeCell ref="C239:E239"/>
    <mergeCell ref="C238:E238"/>
    <mergeCell ref="C237:E237"/>
    <mergeCell ref="C236:E236"/>
    <mergeCell ref="C235:E235"/>
    <mergeCell ref="C234:E234"/>
    <mergeCell ref="C233:E233"/>
    <mergeCell ref="C232:E232"/>
    <mergeCell ref="C231:E231"/>
    <mergeCell ref="C230:E230"/>
    <mergeCell ref="C229:E229"/>
    <mergeCell ref="C228:E228"/>
    <mergeCell ref="C227:E227"/>
    <mergeCell ref="C226:E226"/>
    <mergeCell ref="C225:E225"/>
    <mergeCell ref="C224:E224"/>
    <mergeCell ref="C223:E223"/>
    <mergeCell ref="C222:E222"/>
    <mergeCell ref="C221:E221"/>
    <mergeCell ref="C220:E220"/>
    <mergeCell ref="C219:E219"/>
    <mergeCell ref="C218:E218"/>
    <mergeCell ref="C217:E217"/>
    <mergeCell ref="C216:E216"/>
    <mergeCell ref="C215:E215"/>
    <mergeCell ref="C214:E214"/>
    <mergeCell ref="C213:E213"/>
    <mergeCell ref="C212:E212"/>
    <mergeCell ref="C211:E211"/>
    <mergeCell ref="C210:E210"/>
    <mergeCell ref="C209:E209"/>
    <mergeCell ref="C208:E208"/>
    <mergeCell ref="C207:E207"/>
    <mergeCell ref="C206:E206"/>
    <mergeCell ref="C205:E205"/>
    <mergeCell ref="C204:E204"/>
    <mergeCell ref="C203:E203"/>
    <mergeCell ref="C202:E202"/>
    <mergeCell ref="C201:E201"/>
    <mergeCell ref="C200:E200"/>
    <mergeCell ref="C199:E199"/>
    <mergeCell ref="C198:E198"/>
    <mergeCell ref="C197:E197"/>
    <mergeCell ref="C196:E196"/>
    <mergeCell ref="C195:E195"/>
    <mergeCell ref="C194:E194"/>
    <mergeCell ref="C193:E193"/>
    <mergeCell ref="C192:E192"/>
    <mergeCell ref="C191:E191"/>
    <mergeCell ref="C190:E190"/>
    <mergeCell ref="C189:E189"/>
    <mergeCell ref="C188:E188"/>
    <mergeCell ref="C187:E187"/>
    <mergeCell ref="C186:E186"/>
    <mergeCell ref="C185:E185"/>
    <mergeCell ref="C184:E184"/>
    <mergeCell ref="C183:E183"/>
    <mergeCell ref="C182:E182"/>
    <mergeCell ref="C181:E181"/>
    <mergeCell ref="C180:E180"/>
    <mergeCell ref="C179:E179"/>
    <mergeCell ref="C178:E178"/>
    <mergeCell ref="C177:E177"/>
    <mergeCell ref="C176:E176"/>
    <mergeCell ref="C175:E175"/>
    <mergeCell ref="C174:E174"/>
    <mergeCell ref="C173:E173"/>
    <mergeCell ref="C172:E172"/>
    <mergeCell ref="C171:E171"/>
    <mergeCell ref="C170:E170"/>
    <mergeCell ref="C169:E169"/>
    <mergeCell ref="C168:E168"/>
    <mergeCell ref="C167:E167"/>
    <mergeCell ref="C166:E166"/>
    <mergeCell ref="C165:E165"/>
    <mergeCell ref="C164:E164"/>
    <mergeCell ref="C163:E163"/>
    <mergeCell ref="C162:E162"/>
    <mergeCell ref="C161:E161"/>
    <mergeCell ref="C160:E160"/>
    <mergeCell ref="C159:E159"/>
    <mergeCell ref="C158:E158"/>
    <mergeCell ref="C157:E157"/>
    <mergeCell ref="C156:E156"/>
    <mergeCell ref="C155:E155"/>
    <mergeCell ref="C154:E154"/>
    <mergeCell ref="C153:E153"/>
    <mergeCell ref="C152:E152"/>
    <mergeCell ref="C151:E151"/>
    <mergeCell ref="C150:E150"/>
    <mergeCell ref="C149:E149"/>
    <mergeCell ref="C148:E148"/>
    <mergeCell ref="C147:E147"/>
    <mergeCell ref="C146:E146"/>
    <mergeCell ref="C145:E145"/>
    <mergeCell ref="C141:E141"/>
    <mergeCell ref="C140:E140"/>
    <mergeCell ref="C139:E139"/>
    <mergeCell ref="C138:E138"/>
    <mergeCell ref="C137:E137"/>
    <mergeCell ref="C136:E136"/>
    <mergeCell ref="C135:E135"/>
    <mergeCell ref="C134:E134"/>
    <mergeCell ref="C133:E133"/>
    <mergeCell ref="C132:E132"/>
    <mergeCell ref="C131:E131"/>
    <mergeCell ref="C130:E130"/>
    <mergeCell ref="C129:E129"/>
    <mergeCell ref="C128:E128"/>
    <mergeCell ref="C127:E127"/>
    <mergeCell ref="C126:E126"/>
    <mergeCell ref="C125:E125"/>
    <mergeCell ref="C124:E124"/>
    <mergeCell ref="C123:E123"/>
    <mergeCell ref="C122:E122"/>
    <mergeCell ref="C121:E121"/>
    <mergeCell ref="C120:E120"/>
    <mergeCell ref="C119:E119"/>
    <mergeCell ref="C118:E118"/>
    <mergeCell ref="C117:E117"/>
    <mergeCell ref="C116:E116"/>
    <mergeCell ref="C115:E115"/>
    <mergeCell ref="C114:E114"/>
    <mergeCell ref="C113:E113"/>
    <mergeCell ref="C112:E112"/>
    <mergeCell ref="C111:E111"/>
    <mergeCell ref="C110:E110"/>
    <mergeCell ref="C109:E109"/>
    <mergeCell ref="C108:E108"/>
    <mergeCell ref="C107:E107"/>
    <mergeCell ref="C106:E106"/>
    <mergeCell ref="C105:E105"/>
    <mergeCell ref="C104:E104"/>
    <mergeCell ref="C103:E103"/>
    <mergeCell ref="C102:E102"/>
    <mergeCell ref="C101:E101"/>
    <mergeCell ref="C100:E100"/>
    <mergeCell ref="C99:E99"/>
    <mergeCell ref="C98:E98"/>
    <mergeCell ref="C97:E97"/>
    <mergeCell ref="C96:E96"/>
    <mergeCell ref="C95:E95"/>
    <mergeCell ref="C94:E94"/>
    <mergeCell ref="C93:E93"/>
    <mergeCell ref="C92:E92"/>
    <mergeCell ref="C91:E91"/>
    <mergeCell ref="C90:E90"/>
    <mergeCell ref="C89:E89"/>
    <mergeCell ref="C88:E88"/>
    <mergeCell ref="C87:E87"/>
    <mergeCell ref="C86:E86"/>
    <mergeCell ref="C85:E85"/>
    <mergeCell ref="C84:E84"/>
    <mergeCell ref="C83:E83"/>
    <mergeCell ref="C82:E82"/>
    <mergeCell ref="C81:E81"/>
    <mergeCell ref="C80:E80"/>
    <mergeCell ref="C79:E79"/>
    <mergeCell ref="C78:E78"/>
    <mergeCell ref="C77:E77"/>
    <mergeCell ref="C76:E76"/>
    <mergeCell ref="C75:E75"/>
    <mergeCell ref="C74:E74"/>
    <mergeCell ref="C73:E73"/>
    <mergeCell ref="C72:E72"/>
    <mergeCell ref="C71:E71"/>
    <mergeCell ref="C70:E70"/>
    <mergeCell ref="C69:E69"/>
    <mergeCell ref="C68:E68"/>
    <mergeCell ref="C67:E67"/>
    <mergeCell ref="C66:E66"/>
    <mergeCell ref="C65:E65"/>
    <mergeCell ref="C64:E64"/>
    <mergeCell ref="C63:E63"/>
    <mergeCell ref="C62:E62"/>
    <mergeCell ref="C61:E61"/>
    <mergeCell ref="C60:E60"/>
    <mergeCell ref="C59:E59"/>
    <mergeCell ref="C58:E58"/>
    <mergeCell ref="C57:E57"/>
    <mergeCell ref="C56:E56"/>
    <mergeCell ref="C55:E55"/>
    <mergeCell ref="C54:E54"/>
    <mergeCell ref="C53:E53"/>
    <mergeCell ref="C52:E52"/>
    <mergeCell ref="C51:E51"/>
    <mergeCell ref="C50:E50"/>
    <mergeCell ref="C49:E49"/>
    <mergeCell ref="C48:E48"/>
    <mergeCell ref="C47:E47"/>
    <mergeCell ref="C46:E46"/>
    <mergeCell ref="C45:E45"/>
    <mergeCell ref="C44:E44"/>
    <mergeCell ref="C43:E43"/>
    <mergeCell ref="C42:E42"/>
    <mergeCell ref="C41:E41"/>
    <mergeCell ref="C40:E40"/>
    <mergeCell ref="C39:E39"/>
    <mergeCell ref="C38:E38"/>
    <mergeCell ref="C37:E37"/>
    <mergeCell ref="C36:E36"/>
    <mergeCell ref="C35:E35"/>
    <mergeCell ref="C34:E34"/>
    <mergeCell ref="C33:E33"/>
    <mergeCell ref="C32:E32"/>
    <mergeCell ref="C31:E31"/>
    <mergeCell ref="C30:E30"/>
    <mergeCell ref="C29:E29"/>
    <mergeCell ref="C28:E28"/>
    <mergeCell ref="C27:E27"/>
    <mergeCell ref="C26:E26"/>
    <mergeCell ref="C25:E25"/>
    <mergeCell ref="C24:E24"/>
    <mergeCell ref="C23:E23"/>
    <mergeCell ref="C22:E22"/>
    <mergeCell ref="C21:E21"/>
    <mergeCell ref="C20:E20"/>
    <mergeCell ref="C19:E19"/>
    <mergeCell ref="C18:E18"/>
    <mergeCell ref="C17:E17"/>
    <mergeCell ref="C16:E16"/>
    <mergeCell ref="C15:E15"/>
    <mergeCell ref="B1:I1"/>
    <mergeCell ref="A2:F2"/>
    <mergeCell ref="A3:F3"/>
    <mergeCell ref="A4:F4"/>
    <mergeCell ref="C5:E5"/>
    <mergeCell ref="C14:E14"/>
    <mergeCell ref="C13:E13"/>
    <mergeCell ref="C12:E12"/>
    <mergeCell ref="C11:E11"/>
    <mergeCell ref="C10:E10"/>
    <mergeCell ref="C9:E9"/>
    <mergeCell ref="C8:E8"/>
    <mergeCell ref="C7:E7"/>
    <mergeCell ref="C6:E6"/>
  </mergeCells>
  <pageMargins left="0.98425196850393704" right="0.39370078740157483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2020-05-21T05:21:37Z</cp:lastPrinted>
  <dcterms:created xsi:type="dcterms:W3CDTF">2020-05-07T08:03:13Z</dcterms:created>
  <dcterms:modified xsi:type="dcterms:W3CDTF">2020-06-18T03:47:54Z</dcterms:modified>
</cp:coreProperties>
</file>